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192.168.1.3\files\2300 獣医学教育評価\2398 獣医学教育評価S\獣医学ハンドブック\03 第２期\03　様式編\"/>
    </mc:Choice>
  </mc:AlternateContent>
  <xr:revisionPtr revIDLastSave="0" documentId="13_ncr:1_{D1A54102-DF0A-4754-8EC3-FE3A9914AD70}" xr6:coauthVersionLast="47" xr6:coauthVersionMax="47" xr10:uidLastSave="{00000000-0000-0000-0000-000000000000}"/>
  <bookViews>
    <workbookView xWindow="-23148" yWindow="-108" windowWidth="23256" windowHeight="13176" tabRatio="855" xr2:uid="{00000000-000D-0000-FFFF-FFFF00000000}"/>
  </bookViews>
  <sheets>
    <sheet name="表紙" sheetId="1" r:id="rId1"/>
    <sheet name="基本情報データ作成上の注意事項" sheetId="2" r:id="rId2"/>
    <sheet name="目次" sheetId="66" r:id="rId3"/>
    <sheet name="表１（評価の視点2-3（講義科目））" sheetId="24" r:id="rId4"/>
    <sheet name="表２（評価の視点2-3（実習科目））" sheetId="25" r:id="rId5"/>
    <sheet name="表３（評価の視点2-3（アドバンスト科目））" sheetId="27" r:id="rId6"/>
    <sheet name="表４（A大学）（評価の視点2-5）" sheetId="38" r:id="rId7"/>
    <sheet name="表４（B大学）（評価の視点2-5）" sheetId="50" r:id="rId8"/>
    <sheet name="表５（A大学）（評価の視点2-6 (解剖学））" sheetId="51" r:id="rId9"/>
    <sheet name="表５（B大学）（評価の視点2-6 (解剖学））" sheetId="49" r:id="rId10"/>
    <sheet name="表６（Ａ大学）（評価の視点2-6 (病理学））" sheetId="52" r:id="rId11"/>
    <sheet name="表６（B大学）（評価の視点2-6 (病理学））" sheetId="48" r:id="rId12"/>
    <sheet name="表７（A大学）（評価の視点2-10）)" sheetId="53" r:id="rId13"/>
    <sheet name="表７（B大学）（評価の視点2-10） " sheetId="46" r:id="rId14"/>
    <sheet name="表８（Ａ大学）（評価の視点2-13）" sheetId="54" r:id="rId15"/>
    <sheet name="表８（B大学）（評価の視点2-13）" sheetId="42" r:id="rId16"/>
    <sheet name="表９（A大学）（評価の視点2-21）" sheetId="55" r:id="rId17"/>
    <sheet name="表９（B大学）（評価の視点2-21）" sheetId="43" r:id="rId18"/>
    <sheet name="表10（A大学）（評価の視点3-3）" sheetId="56" r:id="rId19"/>
    <sheet name="表10（B大学）（評価の視点3-3）" sheetId="36" r:id="rId20"/>
    <sheet name="表11（A大学）（評価の視点3-5）" sheetId="57" r:id="rId21"/>
    <sheet name="表11（B大学）（評価の視点3-5）" sheetId="28" r:id="rId22"/>
    <sheet name="表12（A大学）（評価の視点4-5（定員管理））" sheetId="58" r:id="rId23"/>
    <sheet name="表12（B大学）（評価の視点4-5（定員管理））" sheetId="5" r:id="rId24"/>
    <sheet name="表13（A大学）（評価の視点4-5（在籍学生））" sheetId="59" r:id="rId25"/>
    <sheet name="表13（B大学）（評価の視点4-5（在籍学生））" sheetId="45" r:id="rId26"/>
    <sheet name="表14（A大学・B大学）（評価の視点5-2（分野別））" sheetId="33" r:id="rId27"/>
    <sheet name="表14（A大学）（評価の視点5-2（分野別）） " sheetId="61" r:id="rId28"/>
    <sheet name="表14（B大学）（評価の視点5-2（分野別））" sheetId="60" r:id="rId29"/>
    <sheet name="表15（A大学）価の視点5-２・5-5（年齢構成））" sheetId="62" r:id="rId30"/>
    <sheet name="表15（B大学）（評価の視点5-２・5-5（年齢構成））" sheetId="44" r:id="rId31"/>
    <sheet name="表16（A大学）（評価の視点5-2～5-4）" sheetId="63" r:id="rId32"/>
    <sheet name="表16（B大学）（評価の視点5-2～5-4）" sheetId="35" r:id="rId33"/>
    <sheet name="表17（A大学）（評価の視点5-5（国籍））" sheetId="64" r:id="rId34"/>
    <sheet name="表17（B大学）（評価の視点5-5（国籍））" sheetId="10" r:id="rId35"/>
  </sheets>
  <definedNames>
    <definedName name="Access_Button" hidden="1">"留意事項_留意事項_List"</definedName>
    <definedName name="AccessDatabase" hidden="1">"B:\山口\自己点検\大学基準協会\留意事項.mdb"</definedName>
    <definedName name="_xlnm.Print_Area" localSheetId="1">基本情報データ作成上の注意事項!$A$1:$D$11</definedName>
    <definedName name="_xlnm.Print_Area" localSheetId="3">'表１（評価の視点2-3（講義科目））'!$A$1:$M$60</definedName>
    <definedName name="_xlnm.Print_Area" localSheetId="18">'表10（A大学）（評価の視点3-3）'!$A$1:$F$43</definedName>
    <definedName name="_xlnm.Print_Area" localSheetId="19">'表10（B大学）（評価の視点3-3）'!$A$1:$F$43</definedName>
    <definedName name="_xlnm.Print_Area" localSheetId="20">'表11（A大学）（評価の視点3-5）'!$A$1:$F$32</definedName>
    <definedName name="_xlnm.Print_Area" localSheetId="21">'表11（B大学）（評価の視点3-5）'!$A$1:$F$32</definedName>
    <definedName name="_xlnm.Print_Area" localSheetId="22">'表12（A大学）（評価の視点4-5（定員管理））'!$A$1:$L$30</definedName>
    <definedName name="_xlnm.Print_Area" localSheetId="23">'表12（B大学）（評価の視点4-5（定員管理））'!$A$1:$L$30</definedName>
    <definedName name="_xlnm.Print_Area" localSheetId="24">'表13（A大学）（評価の視点4-5（在籍学生））'!$A$1:$I$48</definedName>
    <definedName name="_xlnm.Print_Area" localSheetId="25">'表13（B大学）（評価の視点4-5（在籍学生））'!$A$1:$I$48</definedName>
    <definedName name="_xlnm.Print_Area" localSheetId="27">'表14（A大学）（評価の視点5-2（分野別）） '!$A$1:$F$19</definedName>
    <definedName name="_xlnm.Print_Area" localSheetId="26">'表14（A大学・B大学）（評価の視点5-2（分野別））'!$A$1:$F$19</definedName>
    <definedName name="_xlnm.Print_Area" localSheetId="28">'表14（B大学）（評価の視点5-2（分野別））'!$A$1:$F$19</definedName>
    <definedName name="_xlnm.Print_Area" localSheetId="29">'表15（A大学）価の視点5-２・5-5（年齢構成））'!$A$1:$J$22</definedName>
    <definedName name="_xlnm.Print_Area" localSheetId="30">'表15（B大学）（評価の視点5-２・5-5（年齢構成））'!$A$1:$J$22</definedName>
    <definedName name="_xlnm.Print_Area" localSheetId="31">'表16（A大学）（評価の視点5-2～5-4）'!$A$1:$K$72</definedName>
    <definedName name="_xlnm.Print_Area" localSheetId="32">'表16（B大学）（評価の視点5-2～5-4）'!$A$1:$K$72</definedName>
    <definedName name="_xlnm.Print_Area" localSheetId="4">'表２（評価の視点2-3（実習科目））'!$A$1:$M$29</definedName>
    <definedName name="_xlnm.Print_Area" localSheetId="5">'表３（評価の視点2-3（アドバンスト科目））'!$A$1:$K$15</definedName>
    <definedName name="_xlnm.Print_Area" localSheetId="6">'表４（A大学）（評価の視点2-5）'!$A$1:$H$14</definedName>
    <definedName name="_xlnm.Print_Area" localSheetId="7">'表４（B大学）（評価の視点2-5）'!$A$1:$H$14</definedName>
    <definedName name="_xlnm.Print_Area" localSheetId="8">'表５（A大学）（評価の視点2-6 (解剖学））'!$A$1:$R$35</definedName>
    <definedName name="_xlnm.Print_Area" localSheetId="9">'表５（B大学）（評価の視点2-6 (解剖学））'!$A$1:$R$35</definedName>
    <definedName name="_xlnm.Print_Area" localSheetId="10">'表６（Ａ大学）（評価の視点2-6 (病理学））'!$A$1:$R$35</definedName>
    <definedName name="_xlnm.Print_Area" localSheetId="11">'表６（B大学）（評価の視点2-6 (病理学））'!$A$1:$R$35</definedName>
    <definedName name="_xlnm.Print_Area" localSheetId="12">'表７（A大学）（評価の視点2-10）)'!$A$1:$F$20</definedName>
    <definedName name="_xlnm.Print_Area" localSheetId="13">'表７（B大学）（評価の視点2-10） '!$A$1:$F$20</definedName>
    <definedName name="_xlnm.Print_Area" localSheetId="14">'表８（Ａ大学）（評価の視点2-13）'!$A$1:$H$21</definedName>
    <definedName name="_xlnm.Print_Area" localSheetId="15">'表８（B大学）（評価の視点2-13）'!$A$1:$H$21</definedName>
    <definedName name="_xlnm.Print_Area" localSheetId="16">'表９（A大学）（評価の視点2-21）'!$A$1:$H$33</definedName>
    <definedName name="_xlnm.Print_Area" localSheetId="17">'表９（B大学）（評価の視点2-21）'!$A$1:$H$33</definedName>
    <definedName name="_xlnm.Print_Area" localSheetId="0">表紙!$A$1:$A$12</definedName>
    <definedName name="_xlnm.Print_Area" localSheetId="2">目次!$A$1:$E$24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10" l="1"/>
  <c r="E15" i="10"/>
  <c r="D15" i="10"/>
  <c r="F13" i="10"/>
  <c r="E13" i="10"/>
  <c r="D13" i="10"/>
  <c r="F11" i="10"/>
  <c r="E11" i="10"/>
  <c r="D11" i="10"/>
  <c r="F9" i="10"/>
  <c r="E9" i="10"/>
  <c r="D9" i="10"/>
  <c r="F7" i="10"/>
  <c r="E7" i="10"/>
  <c r="D7" i="10"/>
  <c r="F15" i="64"/>
  <c r="E15" i="64"/>
  <c r="D15" i="64"/>
  <c r="D13" i="64"/>
  <c r="E13" i="64"/>
  <c r="F13" i="64"/>
  <c r="F11" i="64"/>
  <c r="E11" i="64"/>
  <c r="D11" i="64"/>
  <c r="D9" i="64"/>
  <c r="E9" i="64"/>
  <c r="F9" i="64"/>
  <c r="F7" i="64"/>
  <c r="E7" i="64"/>
  <c r="D7" i="64"/>
  <c r="J15" i="64" l="1"/>
  <c r="I15" i="64"/>
  <c r="H15" i="64"/>
  <c r="G15" i="64"/>
  <c r="J13" i="64"/>
  <c r="I13" i="64"/>
  <c r="H13" i="64"/>
  <c r="G13" i="64"/>
  <c r="J11" i="64"/>
  <c r="I11" i="64"/>
  <c r="H11" i="64"/>
  <c r="G11" i="64"/>
  <c r="J9" i="64"/>
  <c r="I9" i="64"/>
  <c r="H9" i="64"/>
  <c r="G9" i="64"/>
  <c r="J7" i="64"/>
  <c r="I7" i="64"/>
  <c r="H7" i="64"/>
  <c r="G7" i="64"/>
  <c r="I17" i="62"/>
  <c r="H17" i="62"/>
  <c r="G17" i="62"/>
  <c r="F17" i="62"/>
  <c r="E17" i="62"/>
  <c r="D17" i="62"/>
  <c r="I15" i="62"/>
  <c r="H15" i="62"/>
  <c r="G15" i="62"/>
  <c r="F15" i="62"/>
  <c r="E15" i="62"/>
  <c r="D15" i="62"/>
  <c r="I13" i="62"/>
  <c r="H13" i="62"/>
  <c r="G13" i="62"/>
  <c r="F13" i="62"/>
  <c r="E13" i="62"/>
  <c r="D13" i="62"/>
  <c r="I11" i="62"/>
  <c r="H11" i="62"/>
  <c r="G11" i="62"/>
  <c r="F11" i="62"/>
  <c r="E11" i="62"/>
  <c r="D11" i="62"/>
  <c r="I9" i="62"/>
  <c r="H9" i="62"/>
  <c r="G9" i="62"/>
  <c r="F9" i="62"/>
  <c r="E9" i="62"/>
  <c r="D9" i="62"/>
  <c r="I7" i="62"/>
  <c r="H7" i="62"/>
  <c r="G7" i="62"/>
  <c r="F7" i="62"/>
  <c r="E7" i="62"/>
  <c r="D7" i="62"/>
  <c r="D14" i="61"/>
  <c r="D12" i="61"/>
  <c r="D10" i="61"/>
  <c r="D6" i="61"/>
  <c r="D16" i="61" s="1"/>
  <c r="D16" i="60"/>
  <c r="D14" i="60"/>
  <c r="D12" i="60"/>
  <c r="D10" i="60"/>
  <c r="D6" i="60"/>
  <c r="H38" i="59"/>
  <c r="G38" i="59"/>
  <c r="G39" i="59" s="1"/>
  <c r="F38" i="59"/>
  <c r="F39" i="59" s="1"/>
  <c r="G37" i="59"/>
  <c r="F37" i="59"/>
  <c r="H36" i="59"/>
  <c r="G36" i="59"/>
  <c r="F36" i="59"/>
  <c r="H35" i="59"/>
  <c r="H39" i="59" s="1"/>
  <c r="G35" i="59"/>
  <c r="F35" i="59"/>
  <c r="H34" i="59"/>
  <c r="G34" i="59"/>
  <c r="F34" i="59"/>
  <c r="H32" i="59"/>
  <c r="G32" i="59"/>
  <c r="F32" i="59"/>
  <c r="H29" i="59"/>
  <c r="G29" i="59"/>
  <c r="F29" i="59"/>
  <c r="H27" i="59"/>
  <c r="G27" i="59"/>
  <c r="F27" i="59"/>
  <c r="H24" i="59"/>
  <c r="G24" i="59"/>
  <c r="F24" i="59"/>
  <c r="H22" i="59"/>
  <c r="G22" i="59"/>
  <c r="F22" i="59"/>
  <c r="H19" i="59"/>
  <c r="G19" i="59"/>
  <c r="F19" i="59"/>
  <c r="H17" i="59"/>
  <c r="G17" i="59"/>
  <c r="F17" i="59"/>
  <c r="H14" i="59"/>
  <c r="G14" i="59"/>
  <c r="F14" i="59"/>
  <c r="H12" i="59"/>
  <c r="G12" i="59"/>
  <c r="F12" i="59"/>
  <c r="H9" i="59"/>
  <c r="G9" i="59"/>
  <c r="F9" i="59"/>
  <c r="H7" i="59"/>
  <c r="G7" i="59"/>
  <c r="F7" i="59"/>
  <c r="I13" i="58"/>
  <c r="H13" i="58"/>
  <c r="G13" i="58"/>
  <c r="F13" i="58"/>
  <c r="E13" i="58"/>
  <c r="I10" i="58"/>
  <c r="H10" i="58"/>
  <c r="G10" i="58"/>
  <c r="F10" i="58"/>
  <c r="E10" i="58"/>
  <c r="J8" i="58" s="1"/>
  <c r="H29" i="55"/>
  <c r="G29" i="55"/>
  <c r="F29" i="55"/>
  <c r="E29" i="55"/>
  <c r="D29" i="55"/>
  <c r="H27" i="55"/>
  <c r="G27" i="55"/>
  <c r="F27" i="55"/>
  <c r="E27" i="55"/>
  <c r="D27" i="55"/>
  <c r="H25" i="55"/>
  <c r="G25" i="55"/>
  <c r="F25" i="55"/>
  <c r="E25" i="55"/>
  <c r="D25" i="55"/>
  <c r="H23" i="55"/>
  <c r="G23" i="55"/>
  <c r="F23" i="55"/>
  <c r="E23" i="55"/>
  <c r="D23" i="55"/>
  <c r="H14" i="55"/>
  <c r="G14" i="55"/>
  <c r="F14" i="55"/>
  <c r="E14" i="55"/>
  <c r="D14" i="55"/>
  <c r="H11" i="55"/>
  <c r="G11" i="55"/>
  <c r="F11" i="55"/>
  <c r="E11" i="55"/>
  <c r="D11" i="55"/>
  <c r="H8" i="55"/>
  <c r="G8" i="55"/>
  <c r="F8" i="55"/>
  <c r="E8" i="55"/>
  <c r="D8" i="55"/>
  <c r="G18" i="54"/>
  <c r="F18" i="54"/>
  <c r="E18" i="54"/>
  <c r="H18" i="54" s="1"/>
  <c r="H17" i="54"/>
  <c r="H16" i="54"/>
  <c r="H15" i="54"/>
  <c r="H14" i="54"/>
  <c r="H13" i="54"/>
  <c r="H10" i="54"/>
  <c r="G10" i="54"/>
  <c r="F10" i="54"/>
  <c r="E10" i="54"/>
  <c r="H9" i="54"/>
  <c r="H8" i="54"/>
  <c r="H7" i="54"/>
  <c r="H6" i="54"/>
  <c r="H5" i="54"/>
  <c r="E11" i="53"/>
  <c r="I25" i="52"/>
  <c r="I24" i="52"/>
  <c r="I23" i="52"/>
  <c r="I22" i="52"/>
  <c r="I21" i="52"/>
  <c r="I20" i="52"/>
  <c r="I19" i="52"/>
  <c r="I18" i="52"/>
  <c r="R14" i="52"/>
  <c r="O14" i="52"/>
  <c r="L14" i="52"/>
  <c r="K14" i="52"/>
  <c r="H14" i="52"/>
  <c r="G14" i="52"/>
  <c r="F14" i="52"/>
  <c r="E14" i="52"/>
  <c r="P12" i="52"/>
  <c r="Q12" i="52" s="1"/>
  <c r="N12" i="52"/>
  <c r="M12" i="52"/>
  <c r="J12" i="52"/>
  <c r="I12" i="52"/>
  <c r="Q10" i="52"/>
  <c r="P10" i="52"/>
  <c r="M10" i="52"/>
  <c r="N10" i="52" s="1"/>
  <c r="J10" i="52"/>
  <c r="I10" i="52"/>
  <c r="Q8" i="52"/>
  <c r="P8" i="52"/>
  <c r="N8" i="52"/>
  <c r="M8" i="52"/>
  <c r="I8" i="52"/>
  <c r="J8" i="52" s="1"/>
  <c r="J14" i="52" s="1"/>
  <c r="Q6" i="52"/>
  <c r="P6" i="52"/>
  <c r="P14" i="52" s="1"/>
  <c r="N6" i="52"/>
  <c r="M6" i="52"/>
  <c r="M14" i="52" s="1"/>
  <c r="J6" i="52"/>
  <c r="I6" i="52"/>
  <c r="I14" i="52" s="1"/>
  <c r="I25" i="51"/>
  <c r="I24" i="51"/>
  <c r="I23" i="51"/>
  <c r="I22" i="51"/>
  <c r="I21" i="51"/>
  <c r="I20" i="51"/>
  <c r="I19" i="51"/>
  <c r="I18" i="51"/>
  <c r="R14" i="51"/>
  <c r="O14" i="51"/>
  <c r="L14" i="51"/>
  <c r="K14" i="51"/>
  <c r="H14" i="51"/>
  <c r="G14" i="51"/>
  <c r="F14" i="51"/>
  <c r="E14" i="51"/>
  <c r="P12" i="51"/>
  <c r="Q12" i="51" s="1"/>
  <c r="M12" i="51"/>
  <c r="N12" i="51" s="1"/>
  <c r="I12" i="51"/>
  <c r="J12" i="51" s="1"/>
  <c r="Q10" i="51"/>
  <c r="P10" i="51"/>
  <c r="N10" i="51"/>
  <c r="M10" i="51"/>
  <c r="I10" i="51"/>
  <c r="J10" i="51" s="1"/>
  <c r="P8" i="51"/>
  <c r="P14" i="51" s="1"/>
  <c r="N8" i="51"/>
  <c r="M8" i="51"/>
  <c r="J8" i="51"/>
  <c r="I8" i="51"/>
  <c r="P6" i="51"/>
  <c r="Q6" i="51" s="1"/>
  <c r="M6" i="51"/>
  <c r="M14" i="51" s="1"/>
  <c r="J6" i="51"/>
  <c r="I6" i="51"/>
  <c r="I14" i="51" s="1"/>
  <c r="R14" i="49"/>
  <c r="R14" i="48"/>
  <c r="H37" i="59" l="1"/>
  <c r="Q14" i="52"/>
  <c r="N14" i="52"/>
  <c r="J14" i="51"/>
  <c r="N6" i="51"/>
  <c r="N14" i="51" s="1"/>
  <c r="Q8" i="51"/>
  <c r="Q14" i="51" s="1"/>
  <c r="I6" i="48"/>
  <c r="J6" i="48"/>
  <c r="H14" i="42"/>
  <c r="H15" i="42"/>
  <c r="H16" i="42"/>
  <c r="H17" i="42"/>
  <c r="H13" i="42"/>
  <c r="G18" i="42"/>
  <c r="F18" i="42"/>
  <c r="E18" i="42"/>
  <c r="E10" i="42"/>
  <c r="H6" i="42"/>
  <c r="H7" i="42"/>
  <c r="H8" i="42"/>
  <c r="H9" i="42"/>
  <c r="H5" i="42"/>
  <c r="G10" i="42"/>
  <c r="F10" i="42"/>
  <c r="G39" i="45"/>
  <c r="H39" i="45"/>
  <c r="G37" i="45"/>
  <c r="H37" i="45"/>
  <c r="G34" i="45"/>
  <c r="H34" i="45"/>
  <c r="G32" i="45"/>
  <c r="H32" i="45"/>
  <c r="G29" i="45"/>
  <c r="H29" i="45"/>
  <c r="G27" i="45"/>
  <c r="H27" i="45"/>
  <c r="G24" i="45"/>
  <c r="H24" i="45"/>
  <c r="G22" i="45"/>
  <c r="H22" i="45"/>
  <c r="G19" i="45"/>
  <c r="H19" i="45"/>
  <c r="G17" i="45"/>
  <c r="H17" i="45"/>
  <c r="G14" i="45"/>
  <c r="H14" i="45"/>
  <c r="G12" i="45"/>
  <c r="H12" i="45"/>
  <c r="G9" i="45"/>
  <c r="H9" i="45"/>
  <c r="G7" i="45"/>
  <c r="H7" i="45"/>
  <c r="F7" i="45"/>
  <c r="E10" i="5"/>
  <c r="E17" i="44"/>
  <c r="F17" i="44"/>
  <c r="G17" i="44"/>
  <c r="H17" i="44"/>
  <c r="I17" i="44"/>
  <c r="D17" i="44"/>
  <c r="E15" i="44"/>
  <c r="F15" i="44"/>
  <c r="G15" i="44"/>
  <c r="H15" i="44"/>
  <c r="I15" i="44"/>
  <c r="D15" i="44"/>
  <c r="E13" i="44"/>
  <c r="F13" i="44"/>
  <c r="G13" i="44"/>
  <c r="H13" i="44"/>
  <c r="I13" i="44"/>
  <c r="I11" i="44"/>
  <c r="E11" i="44"/>
  <c r="F11" i="44"/>
  <c r="G11" i="44"/>
  <c r="H11" i="44"/>
  <c r="D13" i="44"/>
  <c r="D11" i="44"/>
  <c r="F9" i="44"/>
  <c r="E9" i="44"/>
  <c r="G9" i="44"/>
  <c r="H9" i="44"/>
  <c r="I9" i="44"/>
  <c r="D9" i="44"/>
  <c r="D7" i="44"/>
  <c r="E7" i="44"/>
  <c r="F7" i="44"/>
  <c r="G7" i="44"/>
  <c r="H7" i="44"/>
  <c r="I7" i="44"/>
  <c r="G35" i="45"/>
  <c r="F35" i="45"/>
  <c r="F39" i="45" s="1"/>
  <c r="F34" i="45"/>
  <c r="F32" i="45"/>
  <c r="F24" i="45"/>
  <c r="F22" i="45"/>
  <c r="F27" i="45"/>
  <c r="F29" i="45"/>
  <c r="F19" i="45"/>
  <c r="F17" i="45"/>
  <c r="F14" i="45"/>
  <c r="F12" i="45"/>
  <c r="F9" i="45"/>
  <c r="H14" i="49"/>
  <c r="G14" i="49"/>
  <c r="F14" i="49"/>
  <c r="I12" i="49"/>
  <c r="J12" i="49" s="1"/>
  <c r="I10" i="49"/>
  <c r="J10" i="49" s="1"/>
  <c r="I8" i="49"/>
  <c r="J8" i="49" s="1"/>
  <c r="I6" i="49"/>
  <c r="J6" i="49" s="1"/>
  <c r="I25" i="49"/>
  <c r="I24" i="49"/>
  <c r="I23" i="49"/>
  <c r="I22" i="49"/>
  <c r="I21" i="49"/>
  <c r="I20" i="49"/>
  <c r="I19" i="49"/>
  <c r="I18" i="49"/>
  <c r="O14" i="49"/>
  <c r="L14" i="49"/>
  <c r="K14" i="49"/>
  <c r="E14" i="49"/>
  <c r="P12" i="49"/>
  <c r="Q12" i="49" s="1"/>
  <c r="M12" i="49"/>
  <c r="N12" i="49" s="1"/>
  <c r="P10" i="49"/>
  <c r="Q10" i="49" s="1"/>
  <c r="M10" i="49"/>
  <c r="N10" i="49" s="1"/>
  <c r="P8" i="49"/>
  <c r="M8" i="49"/>
  <c r="N8" i="49" s="1"/>
  <c r="P6" i="49"/>
  <c r="Q6" i="49" s="1"/>
  <c r="M6" i="49"/>
  <c r="N6" i="49" s="1"/>
  <c r="I12" i="48"/>
  <c r="I25" i="48"/>
  <c r="I24" i="48"/>
  <c r="I23" i="48"/>
  <c r="I22" i="48"/>
  <c r="I21" i="48"/>
  <c r="I20" i="48"/>
  <c r="I19" i="48"/>
  <c r="I18" i="48"/>
  <c r="J8" i="48"/>
  <c r="J10" i="48"/>
  <c r="J12" i="48"/>
  <c r="H14" i="48"/>
  <c r="G14" i="48"/>
  <c r="F14" i="48"/>
  <c r="I10" i="48"/>
  <c r="I8" i="48"/>
  <c r="O14" i="48"/>
  <c r="L14" i="48"/>
  <c r="K14" i="48"/>
  <c r="E14" i="48"/>
  <c r="P12" i="48"/>
  <c r="Q12" i="48" s="1"/>
  <c r="M12" i="48"/>
  <c r="N12" i="48" s="1"/>
  <c r="P10" i="48"/>
  <c r="Q10" i="48" s="1"/>
  <c r="M10" i="48"/>
  <c r="N10" i="48" s="1"/>
  <c r="P8" i="48"/>
  <c r="M8" i="48"/>
  <c r="P6" i="48"/>
  <c r="Q6" i="48" s="1"/>
  <c r="M6" i="48"/>
  <c r="N6" i="48" s="1"/>
  <c r="E11" i="46"/>
  <c r="G38" i="45"/>
  <c r="H38" i="45"/>
  <c r="H35" i="45"/>
  <c r="G36" i="45"/>
  <c r="H36" i="45"/>
  <c r="F38" i="45"/>
  <c r="F36" i="45"/>
  <c r="H29" i="43"/>
  <c r="G29" i="43"/>
  <c r="F29" i="43"/>
  <c r="E29" i="43"/>
  <c r="D29" i="43"/>
  <c r="H27" i="43"/>
  <c r="G27" i="43"/>
  <c r="F27" i="43"/>
  <c r="E27" i="43"/>
  <c r="D27" i="43"/>
  <c r="H25" i="43"/>
  <c r="G25" i="43"/>
  <c r="F25" i="43"/>
  <c r="E25" i="43"/>
  <c r="D25" i="43"/>
  <c r="H23" i="43"/>
  <c r="G23" i="43"/>
  <c r="F23" i="43"/>
  <c r="E23" i="43"/>
  <c r="D23" i="43"/>
  <c r="H14" i="43"/>
  <c r="G14" i="43"/>
  <c r="F14" i="43"/>
  <c r="E14" i="43"/>
  <c r="D14" i="43"/>
  <c r="H11" i="43"/>
  <c r="G11" i="43"/>
  <c r="F11" i="43"/>
  <c r="E11" i="43"/>
  <c r="D11" i="43"/>
  <c r="H8" i="43"/>
  <c r="G8" i="43"/>
  <c r="F8" i="43"/>
  <c r="E8" i="43"/>
  <c r="D8" i="43"/>
  <c r="D14" i="33"/>
  <c r="D12" i="33"/>
  <c r="D10" i="33"/>
  <c r="D6" i="33"/>
  <c r="H18" i="42" l="1"/>
  <c r="H10" i="42"/>
  <c r="F37" i="45"/>
  <c r="J14" i="49"/>
  <c r="I14" i="49"/>
  <c r="P14" i="49"/>
  <c r="N14" i="49"/>
  <c r="Q8" i="49"/>
  <c r="Q14" i="49" s="1"/>
  <c r="M14" i="49"/>
  <c r="J14" i="48"/>
  <c r="I14" i="48"/>
  <c r="P14" i="48"/>
  <c r="M14" i="48"/>
  <c r="N8" i="48"/>
  <c r="N14" i="48" s="1"/>
  <c r="Q8" i="48"/>
  <c r="Q14" i="48" s="1"/>
  <c r="D16" i="33"/>
  <c r="G13" i="5"/>
  <c r="J15" i="10" l="1"/>
  <c r="I15" i="10"/>
  <c r="H15" i="10"/>
  <c r="G15" i="10"/>
  <c r="J13" i="10"/>
  <c r="I13" i="10"/>
  <c r="H13" i="10"/>
  <c r="G13" i="10"/>
  <c r="J11" i="10"/>
  <c r="I11" i="10"/>
  <c r="H11" i="10"/>
  <c r="G11" i="10"/>
  <c r="J9" i="10"/>
  <c r="I9" i="10"/>
  <c r="H9" i="10"/>
  <c r="G9" i="10"/>
  <c r="J7" i="10"/>
  <c r="I7" i="10"/>
  <c r="H7" i="10"/>
  <c r="G7" i="10"/>
  <c r="I13" i="5"/>
  <c r="H13" i="5"/>
  <c r="F13" i="5"/>
  <c r="E13" i="5"/>
  <c r="I10" i="5"/>
  <c r="H10" i="5"/>
  <c r="G10" i="5"/>
  <c r="F10" i="5"/>
  <c r="J8" i="5"/>
</calcChain>
</file>

<file path=xl/sharedStrings.xml><?xml version="1.0" encoding="utf-8"?>
<sst xmlns="http://schemas.openxmlformats.org/spreadsheetml/2006/main" count="1446" uniqueCount="535">
  <si>
    <t>公益財団法人　大学基準協会</t>
  </si>
  <si>
    <t>申請大学名：○○大学○○学部○○学科</t>
  </si>
  <si>
    <t xml:space="preserve">１
</t>
  </si>
  <si>
    <t xml:space="preserve">
</t>
  </si>
  <si>
    <t xml:space="preserve">２
</t>
  </si>
  <si>
    <t>紙媒体で提出する場合は、Ａ４判（横）で作成し、両面印刷で提出してください。
また、全体に通しページを付し、目次にページ数を記入してください。</t>
  </si>
  <si>
    <t xml:space="preserve">
</t>
  </si>
  <si>
    <t xml:space="preserve">３
</t>
  </si>
  <si>
    <t>小数点以下の端数が出る場合、特に指示のない限り小数点以下第２位を四捨五入して小数点第１位まで表示してください。</t>
  </si>
  <si>
    <t xml:space="preserve">４
</t>
  </si>
  <si>
    <t>制度自体がない場合は斜線、制度はあるものの該当者がいない場合は「０」と記載し、空欄を残さないようにしてください。</t>
  </si>
  <si>
    <t>５</t>
  </si>
  <si>
    <t>説明を付す必要があると思われるものについては、備考欄に記述するか欄外に大学独自の注をつけることができます。</t>
  </si>
  <si>
    <t xml:space="preserve">６
</t>
  </si>
  <si>
    <t>該当しない表や、該当しない欄がある場合でも、表や欄自体を削除せず、全体に斜線を引くなどしてください。</t>
  </si>
  <si>
    <t>７</t>
  </si>
  <si>
    <t xml:space="preserve">以上の注意事項のほか、各表に付されている欄外注に従って作成してください。各表の欄外注は削除しないでください。
</t>
  </si>
  <si>
    <t>項目</t>
  </si>
  <si>
    <t>N-3年度</t>
  </si>
  <si>
    <t>N-2年度</t>
  </si>
  <si>
    <t>N-1年度</t>
  </si>
  <si>
    <t>学部名</t>
  </si>
  <si>
    <t>学科名</t>
  </si>
  <si>
    <t>N-5年度</t>
  </si>
  <si>
    <t>N-4年度</t>
  </si>
  <si>
    <t>備　考</t>
  </si>
  <si>
    <t>○
○
学
部</t>
  </si>
  <si>
    <t>○
○
学
科</t>
  </si>
  <si>
    <t>志願者数</t>
  </si>
  <si>
    <t>受験者数</t>
  </si>
  <si>
    <t>合格者数</t>
  </si>
  <si>
    <t>入学者数（Ａ）</t>
  </si>
  <si>
    <t>在籍学生数</t>
  </si>
  <si>
    <t>収容定員</t>
  </si>
  <si>
    <t>収容定員充足率</t>
  </si>
  <si>
    <t>＜編入学＞</t>
  </si>
  <si>
    <t>○○学部</t>
  </si>
  <si>
    <t>○
○
学
科</t>
  </si>
  <si>
    <t>入学者数（２年次）</t>
  </si>
  <si>
    <t>入学定員（２年次）</t>
  </si>
  <si>
    <t>入学者数（３年次）</t>
  </si>
  <si>
    <t>入学定員（３年次）</t>
  </si>
  <si>
    <t>入学者数（４年次）</t>
  </si>
  <si>
    <t>入学定員（４年次）</t>
  </si>
  <si>
    <t>［注］</t>
  </si>
  <si>
    <t>１　学部、学科の改組等により、新旧の学部、学科が併存している場合には、新旧両方を併記し、「備考」に記載してください。</t>
  </si>
  <si>
    <t>学部</t>
  </si>
  <si>
    <t>学科</t>
  </si>
  <si>
    <t>学年</t>
  </si>
  <si>
    <t>備考</t>
  </si>
  <si>
    <t>１年次</t>
  </si>
  <si>
    <t>在籍学生数（Ａ）</t>
  </si>
  <si>
    <t>うち留年者数（Ｂ）</t>
  </si>
  <si>
    <t>留年率（Ｂ）／（Ａ）*100</t>
  </si>
  <si>
    <t>うち退学者数（Ｃ）</t>
  </si>
  <si>
    <t>退学率（Ｃ）／（Ａ）*100</t>
  </si>
  <si>
    <t>２年次</t>
  </si>
  <si>
    <t>３年次</t>
  </si>
  <si>
    <t>４年次</t>
  </si>
  <si>
    <t>５年次</t>
  </si>
  <si>
    <t>６年次</t>
  </si>
  <si>
    <t>合計</t>
  </si>
  <si>
    <t>[注]</t>
  </si>
  <si>
    <t>「在籍学生数（Ａ）」の合計は、表２の「在籍学生数」欄と同じ数値を記入し、「うち留年者（Ｂ)」「うち退学者数（Ｃ）」は、当該年度５月１日（秋入学を実施している場合は、秋学期を開始し「在籍学生数」の数が確定した日）以降年度末までに留年又は退学が決定した者の数を記入してください。４月１日からこの期間までに留年又は退学決定者が生じた場合は、備考欄にその数を記入してください。</t>
  </si>
  <si>
    <t>「うち留年者（Ｂ）」には、計画的な長期履修生、休学中又は休学によって進級の遅れた者、留学中又は留学によって進級の遅れた者を含めないでください。</t>
  </si>
  <si>
    <t>３</t>
  </si>
  <si>
    <t>除籍者は「うち退学者数（Ｃ）」に含めてください。</t>
  </si>
  <si>
    <t>４</t>
  </si>
  <si>
    <t>留年が決定した者が、同一年度に退学した場合は、「うち退学者数（Ｃ）」のみに算入し、「うち留年者（Ｂ)」には含めないでください。</t>
  </si>
  <si>
    <t>進級要件を設けている場合には、該当する年次の備考欄にその旨を記載してください（例：３年次から４年次にかけて進級要件あり）。</t>
  </si>
  <si>
    <t>准教授</t>
  </si>
  <si>
    <t>助教</t>
  </si>
  <si>
    <t>計</t>
  </si>
  <si>
    <t>学部・学科</t>
  </si>
  <si>
    <t>職位</t>
  </si>
  <si>
    <t>70歳</t>
  </si>
  <si>
    <t>　　60歳～</t>
  </si>
  <si>
    <t>　　50歳～</t>
  </si>
  <si>
    <t>　　40歳～</t>
  </si>
  <si>
    <t>　　30歳～</t>
  </si>
  <si>
    <t>29歳</t>
  </si>
  <si>
    <t>以上</t>
  </si>
  <si>
    <t>69歳　　</t>
  </si>
  <si>
    <t>59歳　　</t>
  </si>
  <si>
    <t>49歳　　</t>
  </si>
  <si>
    <t>39歳　　</t>
  </si>
  <si>
    <t>以下</t>
  </si>
  <si>
    <t>○○学部
○○学科</t>
  </si>
  <si>
    <t>教　授</t>
  </si>
  <si>
    <t>100.0％</t>
  </si>
  <si>
    <t>定年　　　　　歳</t>
  </si>
  <si>
    <t>性別</t>
  </si>
  <si>
    <t>国籍</t>
  </si>
  <si>
    <t>男性</t>
  </si>
  <si>
    <t>○○</t>
  </si>
  <si>
    <t>１　国籍欄には、該当する国名を記載してください。適宜、欄を追加・削除しても構いません。</t>
  </si>
  <si>
    <t>２　網掛け部分には、専任教員数に対する割合を表示するようあらかじめ数式が入力されています。国籍において列を追加した場合には、数式も調整してください。</t>
  </si>
  <si>
    <t>評価実施年度：20XX年度</t>
    <phoneticPr fontId="32"/>
  </si>
  <si>
    <t>４　入学定員が若干名の場合は、「0」と記載し、入学者数については実入学者数を記載してください。</t>
    <phoneticPr fontId="32"/>
  </si>
  <si>
    <t>５　編入学の定員を設定している場合、上の表（&lt;編入学&gt;の表ではない方）の入学定員には、編入学の定員を加えないでください。</t>
    <phoneticPr fontId="32"/>
  </si>
  <si>
    <t>合格率（Ａ/Ｂ）</t>
    <rPh sb="0" eb="3">
      <t>ゴウカクリツ</t>
    </rPh>
    <phoneticPr fontId="32"/>
  </si>
  <si>
    <t>受験者数</t>
    <phoneticPr fontId="32"/>
  </si>
  <si>
    <t>受験者数（Ａ）</t>
    <phoneticPr fontId="32"/>
  </si>
  <si>
    <t>合格者数（Ｂ）</t>
    <phoneticPr fontId="32"/>
  </si>
  <si>
    <t>講師</t>
    <phoneticPr fontId="32"/>
  </si>
  <si>
    <t>区分</t>
    <rPh sb="0" eb="2">
      <t>クブン</t>
    </rPh>
    <phoneticPr fontId="32"/>
  </si>
  <si>
    <t>現役</t>
    <rPh sb="0" eb="2">
      <t>ゲンエキ</t>
    </rPh>
    <phoneticPr fontId="32"/>
  </si>
  <si>
    <t>既卒</t>
    <rPh sb="0" eb="2">
      <t>キソツ</t>
    </rPh>
    <phoneticPr fontId="32"/>
  </si>
  <si>
    <t>○○学部</t>
    <phoneticPr fontId="32"/>
  </si>
  <si>
    <t>○○学科</t>
    <phoneticPr fontId="32"/>
  </si>
  <si>
    <t>合格率</t>
    <rPh sb="0" eb="3">
      <t>ゴウカクリツ</t>
    </rPh>
    <phoneticPr fontId="32"/>
  </si>
  <si>
    <t>合格者数</t>
    <rPh sb="0" eb="3">
      <t>ゴウカクシャ</t>
    </rPh>
    <rPh sb="3" eb="4">
      <t>スウ</t>
    </rPh>
    <phoneticPr fontId="32"/>
  </si>
  <si>
    <t>合計</t>
    <rPh sb="0" eb="2">
      <t>ゴウケイ</t>
    </rPh>
    <phoneticPr fontId="32"/>
  </si>
  <si>
    <t>受験者数（Ｃ）</t>
    <phoneticPr fontId="32"/>
  </si>
  <si>
    <t>合格者数（Ｄ）</t>
    <phoneticPr fontId="32"/>
  </si>
  <si>
    <t>合格率（Ｃ/Ｄ）</t>
    <rPh sb="0" eb="3">
      <t>ゴウカクリツ</t>
    </rPh>
    <phoneticPr fontId="32"/>
  </si>
  <si>
    <t>N-2年度</t>
    <phoneticPr fontId="32"/>
  </si>
  <si>
    <t>N-3年度</t>
    <phoneticPr fontId="32"/>
  </si>
  <si>
    <t>N-4年度</t>
    <phoneticPr fontId="32"/>
  </si>
  <si>
    <t>１　「受験者数」は、出願した人数ではなく実際に試験を受けた人数を記入してください。</t>
    <rPh sb="3" eb="6">
      <t>ジュケンシャ</t>
    </rPh>
    <rPh sb="6" eb="7">
      <t>スウ</t>
    </rPh>
    <rPh sb="10" eb="12">
      <t>シュツガン</t>
    </rPh>
    <rPh sb="14" eb="16">
      <t>ニンズウ</t>
    </rPh>
    <rPh sb="20" eb="22">
      <t>ジッサイ</t>
    </rPh>
    <rPh sb="23" eb="25">
      <t>シケン</t>
    </rPh>
    <rPh sb="26" eb="27">
      <t>ウ</t>
    </rPh>
    <rPh sb="29" eb="31">
      <t>ニンズウ</t>
    </rPh>
    <rPh sb="32" eb="34">
      <t>キニュウ</t>
    </rPh>
    <phoneticPr fontId="32"/>
  </si>
  <si>
    <t>100.0％</t>
    <phoneticPr fontId="32"/>
  </si>
  <si>
    <t>計
（年齢別）</t>
    <rPh sb="3" eb="5">
      <t>ネンレイ</t>
    </rPh>
    <rPh sb="5" eb="6">
      <t>ベツ</t>
    </rPh>
    <phoneticPr fontId="32"/>
  </si>
  <si>
    <t>計
（職位別）</t>
    <rPh sb="3" eb="6">
      <t>ショクイベツ</t>
    </rPh>
    <phoneticPr fontId="32"/>
  </si>
  <si>
    <t>分野</t>
    <rPh sb="0" eb="2">
      <t>ブンヤ</t>
    </rPh>
    <phoneticPr fontId="1"/>
  </si>
  <si>
    <t>全コマ数</t>
    <rPh sb="0" eb="1">
      <t>ゼン</t>
    </rPh>
    <rPh sb="3" eb="4">
      <t>スウ</t>
    </rPh>
    <phoneticPr fontId="1"/>
  </si>
  <si>
    <t>担当教員</t>
    <rPh sb="0" eb="2">
      <t>タントウ</t>
    </rPh>
    <rPh sb="2" eb="4">
      <t>キョウイン</t>
    </rPh>
    <phoneticPr fontId="1"/>
  </si>
  <si>
    <t>職名</t>
    <rPh sb="0" eb="2">
      <t>ショクメイ</t>
    </rPh>
    <phoneticPr fontId="1"/>
  </si>
  <si>
    <t>職種</t>
    <rPh sb="0" eb="2">
      <t>ショクシュ</t>
    </rPh>
    <phoneticPr fontId="1"/>
  </si>
  <si>
    <t>年齢</t>
    <rPh sb="0" eb="2">
      <t>ネンレイ</t>
    </rPh>
    <phoneticPr fontId="1"/>
  </si>
  <si>
    <t>性別</t>
    <rPh sb="0" eb="2">
      <t>セイベツ</t>
    </rPh>
    <phoneticPr fontId="1"/>
  </si>
  <si>
    <t>獣医師免許</t>
    <rPh sb="0" eb="3">
      <t>ジュウイシ</t>
    </rPh>
    <rPh sb="3" eb="5">
      <t>メンキョ</t>
    </rPh>
    <phoneticPr fontId="1"/>
  </si>
  <si>
    <t>備考</t>
    <rPh sb="0" eb="2">
      <t>ビコウ</t>
    </rPh>
    <phoneticPr fontId="1"/>
  </si>
  <si>
    <t>氏名</t>
    <rPh sb="0" eb="2">
      <t>シメイ</t>
    </rPh>
    <phoneticPr fontId="1"/>
  </si>
  <si>
    <t>導入　基礎</t>
    <rPh sb="0" eb="2">
      <t>ドウニュウ</t>
    </rPh>
    <rPh sb="3" eb="5">
      <t>キソ</t>
    </rPh>
    <phoneticPr fontId="32"/>
  </si>
  <si>
    <t>獣医学概論</t>
    <rPh sb="0" eb="5">
      <t>ジュウイガクガイロン</t>
    </rPh>
    <phoneticPr fontId="32"/>
  </si>
  <si>
    <t>獣医倫理・動物福祉学</t>
    <rPh sb="0" eb="4">
      <t>ジュウイリンリ</t>
    </rPh>
    <rPh sb="5" eb="10">
      <t>ドウブツフクシガク</t>
    </rPh>
    <phoneticPr fontId="32"/>
  </si>
  <si>
    <t>獣医事法規</t>
    <rPh sb="0" eb="3">
      <t>ジュウイジ</t>
    </rPh>
    <rPh sb="3" eb="5">
      <t>ホウキ</t>
    </rPh>
    <phoneticPr fontId="32"/>
  </si>
  <si>
    <t>解剖学</t>
    <rPh sb="0" eb="3">
      <t>カイボウガク</t>
    </rPh>
    <phoneticPr fontId="32"/>
  </si>
  <si>
    <t>組織学</t>
    <rPh sb="0" eb="3">
      <t>ソシキガク</t>
    </rPh>
    <phoneticPr fontId="32"/>
  </si>
  <si>
    <t>発生学</t>
    <rPh sb="0" eb="3">
      <t>ハッセイガク</t>
    </rPh>
    <phoneticPr fontId="32"/>
  </si>
  <si>
    <t>生理学</t>
    <rPh sb="0" eb="3">
      <t>セイリガク</t>
    </rPh>
    <phoneticPr fontId="32"/>
  </si>
  <si>
    <t>生化学</t>
    <rPh sb="0" eb="3">
      <t>セイカガク</t>
    </rPh>
    <phoneticPr fontId="32"/>
  </si>
  <si>
    <t>薬理学</t>
    <rPh sb="0" eb="3">
      <t>ヤクリガク</t>
    </rPh>
    <phoneticPr fontId="32"/>
  </si>
  <si>
    <t>動物遺伝育種学</t>
    <rPh sb="0" eb="4">
      <t>ドウブツイデン</t>
    </rPh>
    <rPh sb="4" eb="6">
      <t>イクシュ</t>
    </rPh>
    <rPh sb="6" eb="7">
      <t>ガク</t>
    </rPh>
    <phoneticPr fontId="32"/>
  </si>
  <si>
    <t>動物行動学</t>
    <rPh sb="0" eb="5">
      <t>ドウブツコウドウガク</t>
    </rPh>
    <phoneticPr fontId="32"/>
  </si>
  <si>
    <t>実験動物学</t>
    <rPh sb="0" eb="5">
      <t>ジッケンドウブツガク</t>
    </rPh>
    <phoneticPr fontId="32"/>
  </si>
  <si>
    <t>獣医基礎放射線学</t>
    <rPh sb="0" eb="8">
      <t>ジュウイキソホウシャセンガク</t>
    </rPh>
    <phoneticPr fontId="32"/>
  </si>
  <si>
    <t>病態</t>
    <rPh sb="0" eb="2">
      <t>ビョウタイ</t>
    </rPh>
    <phoneticPr fontId="32"/>
  </si>
  <si>
    <t>病理学</t>
    <rPh sb="0" eb="3">
      <t>ビョウリガク</t>
    </rPh>
    <phoneticPr fontId="32"/>
  </si>
  <si>
    <t>免疫学</t>
    <rPh sb="0" eb="3">
      <t>メンエキガク</t>
    </rPh>
    <phoneticPr fontId="32"/>
  </si>
  <si>
    <t>微生物学</t>
    <rPh sb="0" eb="4">
      <t>ビセイブツガク</t>
    </rPh>
    <phoneticPr fontId="32"/>
  </si>
  <si>
    <t>家禽疾病学</t>
    <rPh sb="0" eb="5">
      <t>カキンシッペイガク</t>
    </rPh>
    <phoneticPr fontId="32"/>
  </si>
  <si>
    <t>動物感染症学</t>
    <rPh sb="0" eb="6">
      <t>ドウブツカンセンショウガク</t>
    </rPh>
    <phoneticPr fontId="32"/>
  </si>
  <si>
    <t>寄生虫病学</t>
    <rPh sb="0" eb="5">
      <t>キセイチュウビョウガク</t>
    </rPh>
    <phoneticPr fontId="32"/>
  </si>
  <si>
    <t>応用</t>
    <rPh sb="0" eb="2">
      <t>オウヨウ</t>
    </rPh>
    <phoneticPr fontId="32"/>
  </si>
  <si>
    <t>動物衛生学</t>
    <rPh sb="0" eb="5">
      <t>ドウブツエイセイガク</t>
    </rPh>
    <phoneticPr fontId="32"/>
  </si>
  <si>
    <t>公衆衛生学総論</t>
    <rPh sb="0" eb="7">
      <t>コウシュウエイセイガクソウロン</t>
    </rPh>
    <phoneticPr fontId="32"/>
  </si>
  <si>
    <t>食品衛生学</t>
    <rPh sb="0" eb="5">
      <t>ショクヒンエイセイガク</t>
    </rPh>
    <phoneticPr fontId="32"/>
  </si>
  <si>
    <t>環境衛生学</t>
    <rPh sb="0" eb="5">
      <t>カンキョウエイセイガク</t>
    </rPh>
    <phoneticPr fontId="32"/>
  </si>
  <si>
    <t>毒性学</t>
    <rPh sb="0" eb="3">
      <t>ドクセイガク</t>
    </rPh>
    <phoneticPr fontId="32"/>
  </si>
  <si>
    <t>人獣共通感染症学</t>
    <rPh sb="0" eb="7">
      <t>ジンジュウキョウツウカンセンショウ</t>
    </rPh>
    <rPh sb="7" eb="8">
      <t>ガク</t>
    </rPh>
    <phoneticPr fontId="32"/>
  </si>
  <si>
    <t>疫学</t>
    <rPh sb="0" eb="2">
      <t>エキガク</t>
    </rPh>
    <phoneticPr fontId="32"/>
  </si>
  <si>
    <t>野生動物学</t>
    <rPh sb="0" eb="5">
      <t>ヤセイドウブツガク</t>
    </rPh>
    <phoneticPr fontId="32"/>
  </si>
  <si>
    <t>臨床</t>
    <rPh sb="0" eb="2">
      <t>リンショウ</t>
    </rPh>
    <phoneticPr fontId="32"/>
  </si>
  <si>
    <t>内科学総論</t>
    <rPh sb="0" eb="5">
      <t>ナイカガクソウロン</t>
    </rPh>
    <phoneticPr fontId="32"/>
  </si>
  <si>
    <t>臨床病理学</t>
    <rPh sb="0" eb="2">
      <t>リンショウ</t>
    </rPh>
    <rPh sb="2" eb="5">
      <t>ビョウリガク</t>
    </rPh>
    <phoneticPr fontId="32"/>
  </si>
  <si>
    <t>臨床薬理学</t>
    <rPh sb="0" eb="2">
      <t>リンショウ</t>
    </rPh>
    <rPh sb="2" eb="5">
      <t>ヤクリガク</t>
    </rPh>
    <phoneticPr fontId="32"/>
  </si>
  <si>
    <t>呼吸循環器病学</t>
    <rPh sb="0" eb="5">
      <t>コキュウジュンカンキ</t>
    </rPh>
    <rPh sb="5" eb="7">
      <t>ビョウガク</t>
    </rPh>
    <phoneticPr fontId="32"/>
  </si>
  <si>
    <t>腎泌尿器病学</t>
    <rPh sb="0" eb="1">
      <t>ジン</t>
    </rPh>
    <rPh sb="1" eb="2">
      <t>ヒツ</t>
    </rPh>
    <rPh sb="2" eb="3">
      <t>ニョウ</t>
    </rPh>
    <rPh sb="3" eb="4">
      <t>キ</t>
    </rPh>
    <rPh sb="4" eb="6">
      <t>ビョウガク</t>
    </rPh>
    <phoneticPr fontId="32"/>
  </si>
  <si>
    <t>内分泌代謝病学</t>
    <rPh sb="0" eb="3">
      <t>ナイブンピツ</t>
    </rPh>
    <rPh sb="3" eb="5">
      <t>タイシャ</t>
    </rPh>
    <rPh sb="5" eb="7">
      <t>ビョウガク</t>
    </rPh>
    <phoneticPr fontId="32"/>
  </si>
  <si>
    <t>神経病学</t>
    <rPh sb="0" eb="4">
      <t>シンケイビョウガク</t>
    </rPh>
    <phoneticPr fontId="32"/>
  </si>
  <si>
    <t>血液病学</t>
    <rPh sb="0" eb="4">
      <t>ケツエキビョウガク</t>
    </rPh>
    <phoneticPr fontId="32"/>
  </si>
  <si>
    <t>皮膚病学</t>
    <rPh sb="0" eb="4">
      <t>ヒフビョウガク</t>
    </rPh>
    <phoneticPr fontId="32"/>
  </si>
  <si>
    <t>臨床行動学</t>
    <rPh sb="0" eb="2">
      <t>リンショウ</t>
    </rPh>
    <rPh sb="2" eb="5">
      <t>コウドウガク</t>
    </rPh>
    <phoneticPr fontId="32"/>
  </si>
  <si>
    <t>外科学総論</t>
    <rPh sb="0" eb="5">
      <t>ゲカガクソウロン</t>
    </rPh>
    <phoneticPr fontId="32"/>
  </si>
  <si>
    <t>麻酔学</t>
    <rPh sb="0" eb="3">
      <t>マスイガク</t>
    </rPh>
    <phoneticPr fontId="32"/>
  </si>
  <si>
    <t>軟部組織外科学</t>
    <rPh sb="0" eb="4">
      <t>ナンブソシキ</t>
    </rPh>
    <rPh sb="4" eb="7">
      <t>ゲカガク</t>
    </rPh>
    <phoneticPr fontId="32"/>
  </si>
  <si>
    <t>運動器病学</t>
    <rPh sb="0" eb="3">
      <t>ウンドウキ</t>
    </rPh>
    <rPh sb="3" eb="5">
      <t>ビョウガク</t>
    </rPh>
    <phoneticPr fontId="32"/>
  </si>
  <si>
    <t>臨床腫瘍学</t>
    <rPh sb="0" eb="5">
      <t>リンショウシュヨウガク</t>
    </rPh>
    <phoneticPr fontId="32"/>
  </si>
  <si>
    <t>眼科学</t>
    <rPh sb="0" eb="2">
      <t>ガンカ</t>
    </rPh>
    <rPh sb="2" eb="3">
      <t>ガク</t>
    </rPh>
    <phoneticPr fontId="32"/>
  </si>
  <si>
    <t>画像診断学</t>
    <rPh sb="0" eb="5">
      <t>ガゾウシンダンガク</t>
    </rPh>
    <phoneticPr fontId="32"/>
  </si>
  <si>
    <t>産業動物臨床学</t>
    <rPh sb="0" eb="2">
      <t>サンギョウ</t>
    </rPh>
    <rPh sb="2" eb="7">
      <t>ドウブツリンショウガク</t>
    </rPh>
    <phoneticPr fontId="32"/>
  </si>
  <si>
    <t>馬臨床学</t>
    <rPh sb="0" eb="4">
      <t>ウマリンショウガク</t>
    </rPh>
    <phoneticPr fontId="32"/>
  </si>
  <si>
    <t>臨床繁殖学</t>
    <rPh sb="0" eb="5">
      <t>リンショウハンショクガク</t>
    </rPh>
    <phoneticPr fontId="32"/>
  </si>
  <si>
    <t>消化器病学</t>
    <rPh sb="0" eb="3">
      <t>ショウカキ</t>
    </rPh>
    <rPh sb="3" eb="5">
      <t>ビョウガク</t>
    </rPh>
    <phoneticPr fontId="32"/>
  </si>
  <si>
    <t>臨床栄養学</t>
    <rPh sb="0" eb="2">
      <t>リンショウ</t>
    </rPh>
    <rPh sb="2" eb="4">
      <t>エイヨウ</t>
    </rPh>
    <rPh sb="4" eb="5">
      <t>ガク</t>
    </rPh>
    <phoneticPr fontId="32"/>
  </si>
  <si>
    <t>手術学総論</t>
    <rPh sb="0" eb="5">
      <t>シュジュツガクソウロン</t>
    </rPh>
    <phoneticPr fontId="32"/>
  </si>
  <si>
    <t>相当科目名</t>
    <rPh sb="0" eb="2">
      <t>ソウトウ</t>
    </rPh>
    <rPh sb="2" eb="5">
      <t>カモクメイ</t>
    </rPh>
    <phoneticPr fontId="32"/>
  </si>
  <si>
    <t>担当
コマ数</t>
    <rPh sb="0" eb="2">
      <t>タントウ</t>
    </rPh>
    <rPh sb="5" eb="6">
      <t>スウ</t>
    </rPh>
    <phoneticPr fontId="1"/>
  </si>
  <si>
    <t>基礎</t>
    <rPh sb="0" eb="2">
      <t>キソ</t>
    </rPh>
    <phoneticPr fontId="32"/>
  </si>
  <si>
    <t>解剖学実習</t>
    <rPh sb="0" eb="5">
      <t>カイボウガクジッシュウ</t>
    </rPh>
    <phoneticPr fontId="32"/>
  </si>
  <si>
    <t>組織学実習</t>
    <rPh sb="0" eb="5">
      <t>ソシキガクジッシュウ</t>
    </rPh>
    <phoneticPr fontId="32"/>
  </si>
  <si>
    <t>生理学実習</t>
    <rPh sb="0" eb="5">
      <t>セイリガクジッシュウ</t>
    </rPh>
    <phoneticPr fontId="32"/>
  </si>
  <si>
    <t>生化学実習</t>
    <rPh sb="0" eb="5">
      <t>セイカガクジッシュウ</t>
    </rPh>
    <phoneticPr fontId="32"/>
  </si>
  <si>
    <t>薬理学実習</t>
    <rPh sb="0" eb="5">
      <t>ヤクリガクジッシュウ</t>
    </rPh>
    <phoneticPr fontId="32"/>
  </si>
  <si>
    <t>実験動物学実習</t>
    <rPh sb="0" eb="5">
      <t>ジッケンドウブツガク</t>
    </rPh>
    <rPh sb="5" eb="7">
      <t>ジッシュウ</t>
    </rPh>
    <phoneticPr fontId="32"/>
  </si>
  <si>
    <t>病理学実習</t>
    <rPh sb="0" eb="5">
      <t>ビョウリガクジッシュウ</t>
    </rPh>
    <phoneticPr fontId="32"/>
  </si>
  <si>
    <t>微生物学実習</t>
    <rPh sb="0" eb="6">
      <t>ビセイブツガクジッシュウ</t>
    </rPh>
    <phoneticPr fontId="32"/>
  </si>
  <si>
    <t>寄生虫病学実習</t>
    <rPh sb="0" eb="5">
      <t>キセイチュウビョウガク</t>
    </rPh>
    <rPh sb="5" eb="7">
      <t>ジッシュウ</t>
    </rPh>
    <phoneticPr fontId="32"/>
  </si>
  <si>
    <t>動物衛生学実習</t>
    <rPh sb="0" eb="7">
      <t>ドウブツエイセイガクジッシュウ</t>
    </rPh>
    <phoneticPr fontId="32"/>
  </si>
  <si>
    <t>公衆衛生学実習</t>
    <rPh sb="0" eb="7">
      <t>コウシュウエイセイガクジッシュウ</t>
    </rPh>
    <phoneticPr fontId="32"/>
  </si>
  <si>
    <t>食品衛生学実習</t>
    <rPh sb="0" eb="7">
      <t>ショクヒンエイセイガクジッシュウ</t>
    </rPh>
    <phoneticPr fontId="32"/>
  </si>
  <si>
    <t>毒性学実習</t>
    <rPh sb="0" eb="5">
      <t>ドクセイガクジッシュウ</t>
    </rPh>
    <phoneticPr fontId="32"/>
  </si>
  <si>
    <t>小動物内科学実習</t>
    <rPh sb="0" eb="8">
      <t>ショウドウブ</t>
    </rPh>
    <phoneticPr fontId="32"/>
  </si>
  <si>
    <t>小動物外科学実習</t>
    <rPh sb="0" eb="6">
      <t>ショウドウブツゲカガク</t>
    </rPh>
    <rPh sb="6" eb="8">
      <t>ジッシュウ</t>
    </rPh>
    <phoneticPr fontId="32"/>
  </si>
  <si>
    <t>放射線・画像診断学実習</t>
    <rPh sb="0" eb="3">
      <t>ホウシャセン</t>
    </rPh>
    <rPh sb="4" eb="11">
      <t>ガゾウシンダンガクジッシュウ</t>
    </rPh>
    <phoneticPr fontId="32"/>
  </si>
  <si>
    <t>産業動物臨床実習</t>
    <rPh sb="0" eb="8">
      <t>サンギョウドウブツリンショウジッシュウ</t>
    </rPh>
    <phoneticPr fontId="32"/>
  </si>
  <si>
    <t>臨床繁殖学実習</t>
    <rPh sb="0" eb="5">
      <t>リンショウハンショクガク</t>
    </rPh>
    <rPh sb="5" eb="7">
      <t>ジッシュウ</t>
    </rPh>
    <phoneticPr fontId="32"/>
  </si>
  <si>
    <t>総合参加型臨床実習</t>
    <rPh sb="0" eb="9">
      <t>ソウゴウサンカガタリンショウジッシュウ</t>
    </rPh>
    <phoneticPr fontId="32"/>
  </si>
  <si>
    <t>入学定員（Ｂ)</t>
    <rPh sb="0" eb="4">
      <t>ニュウガクテイイン</t>
    </rPh>
    <phoneticPr fontId="32"/>
  </si>
  <si>
    <t>入学定員充足率
（Ａ/Ｂ）</t>
    <rPh sb="0" eb="4">
      <t>ニュウガクテイイン</t>
    </rPh>
    <phoneticPr fontId="32"/>
  </si>
  <si>
    <t>入学定員に対する平均比率</t>
    <rPh sb="0" eb="4">
      <t>ニュウガクテイイン</t>
    </rPh>
    <phoneticPr fontId="32"/>
  </si>
  <si>
    <t>獣医学教育評価用</t>
    <rPh sb="0" eb="2">
      <t>ジュウイ</t>
    </rPh>
    <phoneticPr fontId="32"/>
  </si>
  <si>
    <t>授業科目</t>
    <rPh sb="0" eb="4">
      <t>ジュギョウカモク</t>
    </rPh>
    <phoneticPr fontId="32"/>
  </si>
  <si>
    <t>開講時期</t>
    <rPh sb="0" eb="2">
      <t>カイコウ</t>
    </rPh>
    <rPh sb="2" eb="4">
      <t>ジキ</t>
    </rPh>
    <phoneticPr fontId="32"/>
  </si>
  <si>
    <t>受講生数</t>
    <rPh sb="0" eb="4">
      <t>ジュコウセイスウ</t>
    </rPh>
    <phoneticPr fontId="32"/>
  </si>
  <si>
    <t>犬</t>
    <rPh sb="0" eb="1">
      <t>イヌ</t>
    </rPh>
    <phoneticPr fontId="32"/>
  </si>
  <si>
    <t>その他</t>
    <rPh sb="2" eb="3">
      <t>タ</t>
    </rPh>
    <phoneticPr fontId="32"/>
  </si>
  <si>
    <t>N-1年度</t>
    <phoneticPr fontId="32"/>
  </si>
  <si>
    <t>開講年度</t>
    <rPh sb="0" eb="4">
      <t>カイコウネンド</t>
    </rPh>
    <phoneticPr fontId="32"/>
  </si>
  <si>
    <t>猫　</t>
    <rPh sb="0" eb="1">
      <t>ネコ</t>
    </rPh>
    <phoneticPr fontId="32"/>
  </si>
  <si>
    <t>産業動物</t>
    <rPh sb="0" eb="2">
      <t>サンギョウ</t>
    </rPh>
    <rPh sb="2" eb="4">
      <t>ドウブツ</t>
    </rPh>
    <phoneticPr fontId="32"/>
  </si>
  <si>
    <t>牛</t>
    <rPh sb="0" eb="1">
      <t>ウシ</t>
    </rPh>
    <phoneticPr fontId="32"/>
  </si>
  <si>
    <t>馬　</t>
    <rPh sb="0" eb="1">
      <t>ウマ</t>
    </rPh>
    <phoneticPr fontId="32"/>
  </si>
  <si>
    <t>豚</t>
    <rPh sb="0" eb="1">
      <t>ブタ</t>
    </rPh>
    <phoneticPr fontId="32"/>
  </si>
  <si>
    <t>鳥類</t>
    <rPh sb="0" eb="2">
      <t>チョウルイ</t>
    </rPh>
    <phoneticPr fontId="32"/>
  </si>
  <si>
    <t>鶏</t>
    <rPh sb="0" eb="1">
      <t>ニワトリ</t>
    </rPh>
    <phoneticPr fontId="32"/>
  </si>
  <si>
    <t>科目名</t>
    <rPh sb="0" eb="3">
      <t>カモクメイ</t>
    </rPh>
    <phoneticPr fontId="32"/>
  </si>
  <si>
    <t>単位数</t>
    <rPh sb="0" eb="3">
      <t>タンイスウ</t>
    </rPh>
    <phoneticPr fontId="1"/>
  </si>
  <si>
    <t>開講学年</t>
    <rPh sb="0" eb="4">
      <t>カイコウガクネン</t>
    </rPh>
    <phoneticPr fontId="1"/>
  </si>
  <si>
    <t>担当教員</t>
    <rPh sb="0" eb="2">
      <t>タントウ</t>
    </rPh>
    <rPh sb="2" eb="4">
      <t>キョウイン</t>
    </rPh>
    <phoneticPr fontId="32"/>
  </si>
  <si>
    <r>
      <t xml:space="preserve">備考
</t>
    </r>
    <r>
      <rPr>
        <sz val="8"/>
        <color theme="1"/>
        <rFont val="ＭＳ 明朝"/>
        <family val="1"/>
        <charset val="128"/>
      </rPr>
      <t>（その他所属先等）</t>
    </r>
    <rPh sb="0" eb="2">
      <t>ビコウ</t>
    </rPh>
    <rPh sb="6" eb="7">
      <t>タ</t>
    </rPh>
    <rPh sb="7" eb="10">
      <t>ショゾクサキ</t>
    </rPh>
    <rPh sb="10" eb="11">
      <t>トウ</t>
    </rPh>
    <phoneticPr fontId="1"/>
  </si>
  <si>
    <t>その他の動物種について</t>
    <rPh sb="2" eb="3">
      <t>タ</t>
    </rPh>
    <rPh sb="4" eb="7">
      <t>ドウブツシュ</t>
    </rPh>
    <phoneticPr fontId="32"/>
  </si>
  <si>
    <t>動物種</t>
    <rPh sb="0" eb="3">
      <t>ドウブツシュ</t>
    </rPh>
    <phoneticPr fontId="32"/>
  </si>
  <si>
    <t>動物数</t>
    <rPh sb="0" eb="3">
      <t>ドウブツスウ</t>
    </rPh>
    <phoneticPr fontId="32"/>
  </si>
  <si>
    <t>受講生数／動物数</t>
    <rPh sb="0" eb="8">
      <t>ジュコウセイスウ･ドウブツスウ</t>
    </rPh>
    <phoneticPr fontId="32"/>
  </si>
  <si>
    <t>項目</t>
    <rPh sb="0" eb="2">
      <t>コウモク</t>
    </rPh>
    <phoneticPr fontId="32"/>
  </si>
  <si>
    <t>動物施設</t>
    <rPh sb="0" eb="4">
      <t>ドウブツシセツ</t>
    </rPh>
    <phoneticPr fontId="32"/>
  </si>
  <si>
    <t>飼育動物種に応じた環境になっている。</t>
    <rPh sb="0" eb="2">
      <t>シイク</t>
    </rPh>
    <rPh sb="2" eb="5">
      <t>ドウブツシュ</t>
    </rPh>
    <rPh sb="6" eb="7">
      <t>オウ</t>
    </rPh>
    <rPh sb="9" eb="11">
      <t>カンキョウ</t>
    </rPh>
    <phoneticPr fontId="32"/>
  </si>
  <si>
    <t>関係者以外の立ち入りを防ぐ構造になっている。</t>
    <rPh sb="0" eb="5">
      <t>カンケイシャイガイ</t>
    </rPh>
    <rPh sb="6" eb="7">
      <t>タ</t>
    </rPh>
    <rPh sb="8" eb="9">
      <t>イ</t>
    </rPh>
    <rPh sb="11" eb="12">
      <t>フセ</t>
    </rPh>
    <rPh sb="13" eb="15">
      <t>コウゾウ</t>
    </rPh>
    <phoneticPr fontId="32"/>
  </si>
  <si>
    <t>動物の外部からの侵入を防ぐ構造になっている。</t>
    <rPh sb="0" eb="2">
      <t>ドウブツ</t>
    </rPh>
    <rPh sb="3" eb="5">
      <t>ガイブ</t>
    </rPh>
    <rPh sb="8" eb="10">
      <t>シンニュウ</t>
    </rPh>
    <rPh sb="11" eb="12">
      <t>フセ</t>
    </rPh>
    <rPh sb="13" eb="15">
      <t>コウゾウ</t>
    </rPh>
    <phoneticPr fontId="32"/>
  </si>
  <si>
    <t>動物の逃亡を防ぐ構造になっている。</t>
    <rPh sb="0" eb="2">
      <t>ドウブツ</t>
    </rPh>
    <rPh sb="3" eb="5">
      <t>トウボウ</t>
    </rPh>
    <rPh sb="6" eb="7">
      <t>フセ</t>
    </rPh>
    <rPh sb="8" eb="10">
      <t>コウゾウ</t>
    </rPh>
    <phoneticPr fontId="32"/>
  </si>
  <si>
    <t>清掃のために必要な措置がとられている。</t>
    <rPh sb="0" eb="2">
      <t>セイソウ</t>
    </rPh>
    <rPh sb="6" eb="8">
      <t>ヒツヨウ</t>
    </rPh>
    <rPh sb="9" eb="11">
      <t>ソチ</t>
    </rPh>
    <phoneticPr fontId="32"/>
  </si>
  <si>
    <t>全ての表面は、飼育や清掃、その他の作業に耐えうるものになっている。</t>
    <rPh sb="0" eb="1">
      <t>スベ</t>
    </rPh>
    <rPh sb="3" eb="5">
      <t>ヒョウメン</t>
    </rPh>
    <rPh sb="7" eb="9">
      <t>シイク</t>
    </rPh>
    <rPh sb="10" eb="12">
      <t>セイソウ</t>
    </rPh>
    <rPh sb="15" eb="16">
      <t>タ</t>
    </rPh>
    <rPh sb="17" eb="19">
      <t>サギョウ</t>
    </rPh>
    <rPh sb="20" eb="21">
      <t>タ</t>
    </rPh>
    <phoneticPr fontId="32"/>
  </si>
  <si>
    <t>床面は平滑かつ滑りにくいものになっている。</t>
    <rPh sb="0" eb="2">
      <t>ユカメン</t>
    </rPh>
    <rPh sb="3" eb="5">
      <t>ヘイカツ</t>
    </rPh>
    <rPh sb="7" eb="8">
      <t>スベ</t>
    </rPh>
    <phoneticPr fontId="32"/>
  </si>
  <si>
    <t>動物や人にとって安全衛生上有害・危険なものは飼養されていない。</t>
    <rPh sb="0" eb="2">
      <t>ドウブツ</t>
    </rPh>
    <rPh sb="3" eb="4">
      <t>ヒト</t>
    </rPh>
    <rPh sb="8" eb="13">
      <t>アンゼンエイセイジョウ</t>
    </rPh>
    <rPh sb="13" eb="15">
      <t>ユウガイ</t>
    </rPh>
    <rPh sb="16" eb="18">
      <t>キケン</t>
    </rPh>
    <rPh sb="22" eb="24">
      <t>シヨウ</t>
    </rPh>
    <phoneticPr fontId="32"/>
  </si>
  <si>
    <t>排水孔がある場合、外部からの侵入や、逃亡防止のための適切な蓋等が設置されている。</t>
    <rPh sb="0" eb="3">
      <t>ハイスイアナ</t>
    </rPh>
    <rPh sb="6" eb="8">
      <t>バアイ</t>
    </rPh>
    <rPh sb="9" eb="11">
      <t>ガイブ</t>
    </rPh>
    <rPh sb="14" eb="16">
      <t>シンニュウ</t>
    </rPh>
    <rPh sb="18" eb="22">
      <t>トウボウボウシ</t>
    </rPh>
    <rPh sb="26" eb="28">
      <t>テキセツ</t>
    </rPh>
    <rPh sb="29" eb="31">
      <t>フタトウ</t>
    </rPh>
    <rPh sb="32" eb="34">
      <t>セッチ</t>
    </rPh>
    <phoneticPr fontId="32"/>
  </si>
  <si>
    <t>感染動物飼育室が設置されている。</t>
    <rPh sb="0" eb="4">
      <t>カンセンドウブツ</t>
    </rPh>
    <rPh sb="4" eb="7">
      <t>シイクシツ</t>
    </rPh>
    <rPh sb="8" eb="10">
      <t>セッチ</t>
    </rPh>
    <phoneticPr fontId="32"/>
  </si>
  <si>
    <t>準備室等</t>
    <rPh sb="0" eb="3">
      <t>ジュンビシツ</t>
    </rPh>
    <rPh sb="3" eb="4">
      <t>トウ</t>
    </rPh>
    <phoneticPr fontId="32"/>
  </si>
  <si>
    <t>診断や死後検査を行うことのできる設備が設置されている。</t>
    <rPh sb="0" eb="2">
      <t>シンダン</t>
    </rPh>
    <rPh sb="3" eb="7">
      <t>シゴケンサ</t>
    </rPh>
    <rPh sb="8" eb="9">
      <t>オコナ</t>
    </rPh>
    <rPh sb="16" eb="18">
      <t>セツビ</t>
    </rPh>
    <rPh sb="19" eb="21">
      <t>セッチ</t>
    </rPh>
    <phoneticPr fontId="32"/>
  </si>
  <si>
    <t>検疫や疾病に罹患した動物のための隔離室が整備されている。</t>
    <rPh sb="0" eb="2">
      <t>ケンエキ</t>
    </rPh>
    <rPh sb="3" eb="5">
      <t>シッペイ</t>
    </rPh>
    <rPh sb="6" eb="8">
      <t>リカン</t>
    </rPh>
    <rPh sb="10" eb="12">
      <t>ドウブツ</t>
    </rPh>
    <rPh sb="16" eb="19">
      <t>カクリシツ</t>
    </rPh>
    <rPh sb="20" eb="22">
      <t>セイビ</t>
    </rPh>
    <phoneticPr fontId="32"/>
  </si>
  <si>
    <t>補完・管理室</t>
    <rPh sb="0" eb="2">
      <t>ホカン</t>
    </rPh>
    <rPh sb="3" eb="6">
      <t>カンリシツ</t>
    </rPh>
    <phoneticPr fontId="32"/>
  </si>
  <si>
    <t>飼料・床敷きを衛生的に管理できる環境となっている。</t>
    <rPh sb="0" eb="2">
      <t>シリョウ</t>
    </rPh>
    <rPh sb="3" eb="4">
      <t>ユカ</t>
    </rPh>
    <rPh sb="4" eb="5">
      <t>ジ</t>
    </rPh>
    <rPh sb="7" eb="9">
      <t>エイセイ</t>
    </rPh>
    <rPh sb="9" eb="10">
      <t>テキ</t>
    </rPh>
    <rPh sb="11" eb="13">
      <t>カンリ</t>
    </rPh>
    <rPh sb="16" eb="18">
      <t>カンキョウ</t>
    </rPh>
    <phoneticPr fontId="32"/>
  </si>
  <si>
    <t>飼育環境とその管理</t>
    <rPh sb="0" eb="4">
      <t>シイクカンキョウ</t>
    </rPh>
    <rPh sb="7" eb="9">
      <t>カンリ</t>
    </rPh>
    <phoneticPr fontId="32"/>
  </si>
  <si>
    <t>使用者の安全と衛生が確保されている。</t>
    <rPh sb="0" eb="3">
      <t>シヨウシャ</t>
    </rPh>
    <rPh sb="4" eb="6">
      <t>アンゼン</t>
    </rPh>
    <rPh sb="7" eb="9">
      <t>エイセイ</t>
    </rPh>
    <rPh sb="10" eb="12">
      <t>カクホ</t>
    </rPh>
    <phoneticPr fontId="32"/>
  </si>
  <si>
    <t>飼育管理責任者がいる。</t>
    <rPh sb="0" eb="2">
      <t>シイク</t>
    </rPh>
    <rPh sb="2" eb="7">
      <t>カンリセキニンシャ</t>
    </rPh>
    <phoneticPr fontId="32"/>
  </si>
  <si>
    <t>換気を十分に行うことのできる環境を整えている。</t>
    <rPh sb="0" eb="2">
      <t>カンキ</t>
    </rPh>
    <rPh sb="3" eb="5">
      <t>ジュウブン</t>
    </rPh>
    <rPh sb="6" eb="7">
      <t>オコナ</t>
    </rPh>
    <rPh sb="14" eb="16">
      <t>カンキョウ</t>
    </rPh>
    <rPh sb="17" eb="18">
      <t>トトノ</t>
    </rPh>
    <phoneticPr fontId="32"/>
  </si>
  <si>
    <t>動物種に応じた明暗周期の制御できる設備が備わっている。</t>
    <rPh sb="0" eb="3">
      <t>ドウブツシュ</t>
    </rPh>
    <rPh sb="4" eb="5">
      <t>オウ</t>
    </rPh>
    <rPh sb="7" eb="11">
      <t>メイアンシュウキ</t>
    </rPh>
    <rPh sb="12" eb="14">
      <t>セイギョ</t>
    </rPh>
    <rPh sb="17" eb="19">
      <t>セツビ</t>
    </rPh>
    <rPh sb="20" eb="21">
      <t>ソナ</t>
    </rPh>
    <phoneticPr fontId="32"/>
  </si>
  <si>
    <t>動物種に応じた温度と湿度の管理を行うことができる設備が設置されている。</t>
    <rPh sb="0" eb="3">
      <t>ドウブツシュ</t>
    </rPh>
    <rPh sb="4" eb="5">
      <t>オウ</t>
    </rPh>
    <rPh sb="7" eb="9">
      <t>オンド</t>
    </rPh>
    <rPh sb="10" eb="12">
      <t>シツド</t>
    </rPh>
    <rPh sb="13" eb="15">
      <t>カンリ</t>
    </rPh>
    <rPh sb="16" eb="17">
      <t>オコナ</t>
    </rPh>
    <rPh sb="24" eb="26">
      <t>セツビ</t>
    </rPh>
    <rPh sb="27" eb="29">
      <t>セッチ</t>
    </rPh>
    <phoneticPr fontId="32"/>
  </si>
  <si>
    <t>緊急時の連絡先が掲示されている。</t>
    <rPh sb="0" eb="3">
      <t>キンキュウジ</t>
    </rPh>
    <rPh sb="4" eb="7">
      <t>レンラクサキ</t>
    </rPh>
    <rPh sb="8" eb="10">
      <t>ケイジ</t>
    </rPh>
    <phoneticPr fontId="32"/>
  </si>
  <si>
    <t>実験の審査体制・教育訓練</t>
    <rPh sb="0" eb="2">
      <t>ジッケン</t>
    </rPh>
    <rPh sb="3" eb="5">
      <t>シンサ</t>
    </rPh>
    <rPh sb="5" eb="7">
      <t>タイセイ</t>
    </rPh>
    <rPh sb="8" eb="12">
      <t>キョウイククンレン</t>
    </rPh>
    <phoneticPr fontId="32"/>
  </si>
  <si>
    <t>施設を用いて行う動物実験が、然るべき委員会で審査される体制になっている。</t>
    <rPh sb="0" eb="2">
      <t>シセツ</t>
    </rPh>
    <rPh sb="3" eb="4">
      <t>モチ</t>
    </rPh>
    <rPh sb="6" eb="7">
      <t>オコナ</t>
    </rPh>
    <rPh sb="8" eb="10">
      <t>ドウブツ</t>
    </rPh>
    <rPh sb="10" eb="12">
      <t>ジッケン</t>
    </rPh>
    <rPh sb="14" eb="15">
      <t>シカ</t>
    </rPh>
    <rPh sb="18" eb="21">
      <t>イインカイ</t>
    </rPh>
    <rPh sb="22" eb="24">
      <t>シンサ</t>
    </rPh>
    <rPh sb="27" eb="29">
      <t>タイセイ</t>
    </rPh>
    <phoneticPr fontId="32"/>
  </si>
  <si>
    <t>飼育に関わる者は事前に教育訓練を受ける体制になっている。</t>
    <rPh sb="0" eb="2">
      <t>シイク</t>
    </rPh>
    <rPh sb="3" eb="4">
      <t>カカ</t>
    </rPh>
    <rPh sb="6" eb="7">
      <t>モノ</t>
    </rPh>
    <rPh sb="8" eb="10">
      <t>ジゼン</t>
    </rPh>
    <rPh sb="11" eb="13">
      <t>キョウイク</t>
    </rPh>
    <rPh sb="13" eb="15">
      <t>クンレン</t>
    </rPh>
    <rPh sb="16" eb="17">
      <t>ウ</t>
    </rPh>
    <rPh sb="19" eb="21">
      <t>タイセイ</t>
    </rPh>
    <phoneticPr fontId="32"/>
  </si>
  <si>
    <t>該当（〇）／
非該当（×）／
代替で対応（△）</t>
    <rPh sb="0" eb="2">
      <t>ガイトウ</t>
    </rPh>
    <rPh sb="7" eb="10">
      <t>ヒガイトウ</t>
    </rPh>
    <rPh sb="15" eb="17">
      <t>ダイタイ</t>
    </rPh>
    <rPh sb="18" eb="20">
      <t>タイオウ</t>
    </rPh>
    <phoneticPr fontId="32"/>
  </si>
  <si>
    <t>〇</t>
    <phoneticPr fontId="32"/>
  </si>
  <si>
    <t>×</t>
    <phoneticPr fontId="32"/>
  </si>
  <si>
    <t>△</t>
    <phoneticPr fontId="32"/>
  </si>
  <si>
    <t>施設・設備</t>
    <rPh sb="0" eb="2">
      <t>シセツ</t>
    </rPh>
    <rPh sb="3" eb="5">
      <t>セツビ</t>
    </rPh>
    <phoneticPr fontId="32"/>
  </si>
  <si>
    <t>小動物診察室</t>
    <rPh sb="0" eb="3">
      <t>ショウドウブツ</t>
    </rPh>
    <rPh sb="3" eb="6">
      <t>シンサツシツ</t>
    </rPh>
    <phoneticPr fontId="32"/>
  </si>
  <si>
    <t>学生、教員、スタッフ（合計５名以上）が診察できる広さの室で、同一時間帯に参加型臨床実習等を行う学生グループ数以上の数</t>
    <rPh sb="0" eb="2">
      <t>ガクセイ</t>
    </rPh>
    <rPh sb="3" eb="5">
      <t>キョウイン</t>
    </rPh>
    <rPh sb="11" eb="13">
      <t>ゴウケイ</t>
    </rPh>
    <rPh sb="14" eb="15">
      <t>メイ</t>
    </rPh>
    <rPh sb="15" eb="17">
      <t>イジョウ</t>
    </rPh>
    <rPh sb="19" eb="21">
      <t>シンサツ</t>
    </rPh>
    <rPh sb="24" eb="25">
      <t>ヒロ</t>
    </rPh>
    <rPh sb="27" eb="28">
      <t>シツ</t>
    </rPh>
    <rPh sb="30" eb="32">
      <t>ドウイツ</t>
    </rPh>
    <rPh sb="32" eb="35">
      <t>ジカンタイ</t>
    </rPh>
    <rPh sb="36" eb="41">
      <t>サンカガタリンショウ</t>
    </rPh>
    <rPh sb="41" eb="44">
      <t>ジッシュウトウ</t>
    </rPh>
    <rPh sb="45" eb="46">
      <t>オコナ</t>
    </rPh>
    <rPh sb="47" eb="49">
      <t>ガクセイ</t>
    </rPh>
    <rPh sb="53" eb="54">
      <t>スウ</t>
    </rPh>
    <rPh sb="54" eb="56">
      <t>イジョウ</t>
    </rPh>
    <rPh sb="57" eb="58">
      <t>カズ</t>
    </rPh>
    <phoneticPr fontId="32"/>
  </si>
  <si>
    <t>必須項目</t>
    <rPh sb="0" eb="4">
      <t>ヒッスコウモク</t>
    </rPh>
    <phoneticPr fontId="32"/>
  </si>
  <si>
    <t>小動物処置室</t>
    <rPh sb="0" eb="3">
      <t>ショウドウブツ</t>
    </rPh>
    <rPh sb="3" eb="6">
      <t>ショチシツ</t>
    </rPh>
    <phoneticPr fontId="32"/>
  </si>
  <si>
    <t>小動物臨床検査室</t>
    <rPh sb="0" eb="3">
      <t>ショウドウブツ</t>
    </rPh>
    <rPh sb="3" eb="5">
      <t>リンショウ</t>
    </rPh>
    <rPh sb="5" eb="8">
      <t>ケンサシツ</t>
    </rPh>
    <phoneticPr fontId="32"/>
  </si>
  <si>
    <t>任意項目</t>
    <rPh sb="0" eb="4">
      <t>ニンイコウモク</t>
    </rPh>
    <phoneticPr fontId="32"/>
  </si>
  <si>
    <t>小動物X線検査室</t>
    <rPh sb="0" eb="3">
      <t>ショウドウブツ</t>
    </rPh>
    <rPh sb="4" eb="5">
      <t>セン</t>
    </rPh>
    <rPh sb="5" eb="8">
      <t>ケンサシツ</t>
    </rPh>
    <phoneticPr fontId="32"/>
  </si>
  <si>
    <t>小動物超音波検査室</t>
    <rPh sb="0" eb="9">
      <t>ショウドウブツチョウオンパケンサシツ</t>
    </rPh>
    <phoneticPr fontId="32"/>
  </si>
  <si>
    <t>小動物内視鏡検査室</t>
    <rPh sb="0" eb="3">
      <t>ショウドウブツ</t>
    </rPh>
    <rPh sb="3" eb="6">
      <t>ナイシキョウ</t>
    </rPh>
    <rPh sb="6" eb="9">
      <t>ケンサシツ</t>
    </rPh>
    <phoneticPr fontId="32"/>
  </si>
  <si>
    <t>小動物手術準備室</t>
    <rPh sb="0" eb="3">
      <t>ショウドウブツ</t>
    </rPh>
    <rPh sb="3" eb="8">
      <t>シュジュツジュンビシツ</t>
    </rPh>
    <phoneticPr fontId="32"/>
  </si>
  <si>
    <t>小動物手術室</t>
    <rPh sb="0" eb="6">
      <t>ショウドウブツシュジュツシツ</t>
    </rPh>
    <phoneticPr fontId="32"/>
  </si>
  <si>
    <t>小動物回復室</t>
    <rPh sb="0" eb="6">
      <t>ショウドウブツカイフクシツ</t>
    </rPh>
    <phoneticPr fontId="32"/>
  </si>
  <si>
    <t>小動物入院室</t>
    <rPh sb="0" eb="3">
      <t>ショウドウブツ</t>
    </rPh>
    <rPh sb="3" eb="6">
      <t>ニュウインシツ</t>
    </rPh>
    <phoneticPr fontId="32"/>
  </si>
  <si>
    <t>小動物集中治療室</t>
    <rPh sb="0" eb="3">
      <t>ショウドウブツ</t>
    </rPh>
    <rPh sb="3" eb="8">
      <t>シュウチュウチリョウシツ</t>
    </rPh>
    <phoneticPr fontId="32"/>
  </si>
  <si>
    <t>小動物隔離入院室</t>
    <rPh sb="0" eb="3">
      <t>ショウドウブツ</t>
    </rPh>
    <rPh sb="3" eb="5">
      <t>カクリ</t>
    </rPh>
    <rPh sb="5" eb="8">
      <t>ニュウインシツ</t>
    </rPh>
    <phoneticPr fontId="32"/>
  </si>
  <si>
    <t>薬剤・器材庫</t>
    <rPh sb="0" eb="2">
      <t>ヤクザイ</t>
    </rPh>
    <rPh sb="3" eb="5">
      <t>キザイ</t>
    </rPh>
    <rPh sb="5" eb="6">
      <t>コ</t>
    </rPh>
    <phoneticPr fontId="32"/>
  </si>
  <si>
    <t>滅菌室</t>
    <rPh sb="0" eb="3">
      <t>メッキンシツ</t>
    </rPh>
    <phoneticPr fontId="32"/>
  </si>
  <si>
    <t>ロッカー室</t>
    <rPh sb="4" eb="5">
      <t>シツ</t>
    </rPh>
    <phoneticPr fontId="32"/>
  </si>
  <si>
    <t>シャワー室</t>
    <rPh sb="4" eb="5">
      <t>シツ</t>
    </rPh>
    <phoneticPr fontId="32"/>
  </si>
  <si>
    <t>カンファレンスルーム
（症例検討・セミナー室）</t>
    <rPh sb="12" eb="16">
      <t>ショウレイケントウ</t>
    </rPh>
    <rPh sb="21" eb="22">
      <t>シツ</t>
    </rPh>
    <phoneticPr fontId="32"/>
  </si>
  <si>
    <t>放射線治療装置</t>
    <rPh sb="0" eb="5">
      <t>ホウシャセンチリョウ</t>
    </rPh>
    <rPh sb="5" eb="7">
      <t>ソウチ</t>
    </rPh>
    <phoneticPr fontId="32"/>
  </si>
  <si>
    <t>PET-CT</t>
    <phoneticPr fontId="32"/>
  </si>
  <si>
    <t>CアームX線透視撮影装置</t>
    <rPh sb="5" eb="6">
      <t>セン</t>
    </rPh>
    <rPh sb="6" eb="8">
      <t>トウシ</t>
    </rPh>
    <rPh sb="8" eb="10">
      <t>サツエイ</t>
    </rPh>
    <rPh sb="10" eb="12">
      <t>ソウチ</t>
    </rPh>
    <phoneticPr fontId="32"/>
  </si>
  <si>
    <t>超音波凝固装置</t>
    <rPh sb="0" eb="3">
      <t>チョウオンパ</t>
    </rPh>
    <rPh sb="3" eb="5">
      <t>ギョウコ</t>
    </rPh>
    <rPh sb="5" eb="7">
      <t>ソウチ</t>
    </rPh>
    <phoneticPr fontId="32"/>
  </si>
  <si>
    <t>手術用顕微鏡</t>
    <rPh sb="0" eb="3">
      <t>シュジュツヨウ</t>
    </rPh>
    <rPh sb="3" eb="6">
      <t>ケンビキョウ</t>
    </rPh>
    <phoneticPr fontId="32"/>
  </si>
  <si>
    <t>白内障手術関連装置</t>
    <rPh sb="0" eb="3">
      <t>ハクナイショウ</t>
    </rPh>
    <rPh sb="3" eb="9">
      <t>シュジュツカンレンソウチ</t>
    </rPh>
    <phoneticPr fontId="32"/>
  </si>
  <si>
    <t>電気生理学的診断装置
（筋電図、誘発脳波など）</t>
    <rPh sb="0" eb="5">
      <t>デンキセイリガク</t>
    </rPh>
    <rPh sb="5" eb="6">
      <t>テキ</t>
    </rPh>
    <rPh sb="6" eb="10">
      <t>シンダンソウチ</t>
    </rPh>
    <phoneticPr fontId="32"/>
  </si>
  <si>
    <t>排泄物・死体を衛生的に保管できる設備が整っている。</t>
    <rPh sb="0" eb="3">
      <t>ハイセツブツ</t>
    </rPh>
    <rPh sb="4" eb="6">
      <t>シタイ</t>
    </rPh>
    <rPh sb="7" eb="10">
      <t>エイセイテキ</t>
    </rPh>
    <rPh sb="11" eb="13">
      <t>ホカン</t>
    </rPh>
    <rPh sb="16" eb="18">
      <t>セツビ</t>
    </rPh>
    <rPh sb="19" eb="20">
      <t>トトノ</t>
    </rPh>
    <phoneticPr fontId="32"/>
  </si>
  <si>
    <t>処置台を１台以上有し、学生、教員、スタッフが症例の診断や処置を行うために必要な広さで、同一時間帯に同時に参加型臨床実習等を行う学生グループ数以上の数。</t>
  </si>
  <si>
    <t>通常の診療に必要な検査ならびに参加型臨床実習等に必要な広さの室。</t>
  </si>
  <si>
    <t>X線診断装置を設置し、学生、教員、スタッフが検査を行うことができる広さの室。</t>
  </si>
  <si>
    <t>超音波診断装置を設置し、学生、教員、スタッフが検査を行うことができる広さの室。</t>
  </si>
  <si>
    <t>内視鏡と麻酔装置を設置し、学生、教員、スタッフが検査を行うことができる広さの室。</t>
  </si>
  <si>
    <t>学生、教員、スタッフが動物のリハビリに用いる室またはスペース。</t>
  </si>
  <si>
    <t>必要な機器が設置され、学生、教員、スタッフが麻酔や手術準備を行うことができる広さの室。</t>
  </si>
  <si>
    <t>学生、教員、スタッフが余裕を持って手術を行うことができる広さの室（各手術室は手術内容等により異なる手術に対応できる）で、年間手術数に対応できる数。術中の手技等を観察できるモニター等の設置が望ましい。</t>
  </si>
  <si>
    <t>必要な機器を設置し、学生、教員、スタッフが術後の監視、管理を行う室。</t>
  </si>
  <si>
    <t>各種動物に対応した広さの室（処置室を併設）で、入院動物数に対応した数。</t>
  </si>
  <si>
    <t>術後や重症例などを集中治療する室。</t>
  </si>
  <si>
    <t>伝染する可能性のある感染症例を入院させる室。</t>
  </si>
  <si>
    <t>診療に用いる薬剤（麻薬、毒薬、劇薬等を含む）、器材の倉庫。</t>
  </si>
  <si>
    <t>滅菌器を設置し、診療や手術に用いる機器等を消毒・滅菌するための室。</t>
  </si>
  <si>
    <t>学生、教員、スタッフの着替え室で、診療室と手術前室の両方にあることが望ましい。</t>
  </si>
  <si>
    <t>学生、教員、スタッフがシャワーを浴びるための室で、男女別が望ましい。</t>
  </si>
  <si>
    <t>投影設備、ディスプレイ、院内LANなどを設置し、学生、教員、スタッフが症例の検討や講義に使用できる室で、同一時間帯に同時に検討、講義を行う学生グループ数以上の数。</t>
  </si>
  <si>
    <t>参加型臨床実習等に用いる。</t>
  </si>
  <si>
    <t>獣医師免許保有者</t>
    <rPh sb="0" eb="3">
      <t>ジュウイシ</t>
    </rPh>
    <rPh sb="3" eb="5">
      <t>メンキョ</t>
    </rPh>
    <rPh sb="5" eb="8">
      <t>ホユウシャ</t>
    </rPh>
    <phoneticPr fontId="32"/>
  </si>
  <si>
    <t>分野</t>
    <rPh sb="0" eb="2">
      <t>ブンヤ</t>
    </rPh>
    <phoneticPr fontId="32"/>
  </si>
  <si>
    <t>導入・基礎分野</t>
    <rPh sb="0" eb="2">
      <t>ドウニュウ</t>
    </rPh>
    <rPh sb="3" eb="7">
      <t>キソブンヤ</t>
    </rPh>
    <phoneticPr fontId="32"/>
  </si>
  <si>
    <t>病態分野</t>
    <rPh sb="0" eb="4">
      <t>ビョウタイブンヤ</t>
    </rPh>
    <phoneticPr fontId="32"/>
  </si>
  <si>
    <t>応用分野</t>
    <rPh sb="0" eb="4">
      <t>オウヨウブンヤ</t>
    </rPh>
    <phoneticPr fontId="32"/>
  </si>
  <si>
    <t>臨床分野</t>
    <rPh sb="0" eb="2">
      <t>リンショウ</t>
    </rPh>
    <rPh sb="2" eb="4">
      <t>ブンヤ</t>
    </rPh>
    <phoneticPr fontId="32"/>
  </si>
  <si>
    <t>教員数</t>
    <rPh sb="0" eb="3">
      <t>キョウインスウ</t>
    </rPh>
    <phoneticPr fontId="32"/>
  </si>
  <si>
    <t>小動物</t>
    <rPh sb="0" eb="3">
      <t>ショウドウブツ</t>
    </rPh>
    <phoneticPr fontId="32"/>
  </si>
  <si>
    <t>範囲</t>
    <rPh sb="0" eb="2">
      <t>ハンイ</t>
    </rPh>
    <phoneticPr fontId="32"/>
  </si>
  <si>
    <t>15～30％</t>
    <phoneticPr fontId="32"/>
  </si>
  <si>
    <t>10～30％</t>
    <phoneticPr fontId="32"/>
  </si>
  <si>
    <t>30～50％</t>
    <phoneticPr fontId="32"/>
  </si>
  <si>
    <t>備考
（代替の方法、問題点等）</t>
    <rPh sb="0" eb="2">
      <t>ビコウ</t>
    </rPh>
    <rPh sb="4" eb="6">
      <t>ダイタイ</t>
    </rPh>
    <rPh sb="7" eb="9">
      <t>ホウホウ</t>
    </rPh>
    <rPh sb="10" eb="13">
      <t>モンダイテン</t>
    </rPh>
    <rPh sb="13" eb="14">
      <t>トウ</t>
    </rPh>
    <phoneticPr fontId="32"/>
  </si>
  <si>
    <t>職名</t>
    <rPh sb="0" eb="2">
      <t>ショクメイ</t>
    </rPh>
    <phoneticPr fontId="36"/>
  </si>
  <si>
    <t>職種</t>
    <rPh sb="0" eb="2">
      <t>ショクシュ</t>
    </rPh>
    <phoneticPr fontId="36"/>
  </si>
  <si>
    <t>担当教員</t>
    <rPh sb="0" eb="2">
      <t>タントウ</t>
    </rPh>
    <rPh sb="2" eb="4">
      <t>キョウイン</t>
    </rPh>
    <phoneticPr fontId="36"/>
  </si>
  <si>
    <t>担当科目名</t>
    <rPh sb="0" eb="2">
      <t>タントウ</t>
    </rPh>
    <rPh sb="2" eb="5">
      <t>カモクメイ</t>
    </rPh>
    <phoneticPr fontId="36"/>
  </si>
  <si>
    <t>担当コマ数</t>
    <rPh sb="0" eb="2">
      <t>タントウ</t>
    </rPh>
    <rPh sb="4" eb="5">
      <t>スウ</t>
    </rPh>
    <phoneticPr fontId="36"/>
  </si>
  <si>
    <t>全コマ数</t>
    <rPh sb="0" eb="1">
      <t>ゼン</t>
    </rPh>
    <rPh sb="3" eb="4">
      <t>スウ</t>
    </rPh>
    <phoneticPr fontId="36"/>
  </si>
  <si>
    <t>年齢</t>
    <rPh sb="0" eb="2">
      <t>ネンレイ</t>
    </rPh>
    <phoneticPr fontId="36"/>
  </si>
  <si>
    <t>性別</t>
    <rPh sb="0" eb="2">
      <t>セイベツ</t>
    </rPh>
    <phoneticPr fontId="36"/>
  </si>
  <si>
    <t>獣医師免許</t>
    <rPh sb="0" eb="3">
      <t>ジュウイシ</t>
    </rPh>
    <rPh sb="3" eb="5">
      <t>メンキョ</t>
    </rPh>
    <phoneticPr fontId="36"/>
  </si>
  <si>
    <t>備考</t>
    <rPh sb="0" eb="2">
      <t>ビコウ</t>
    </rPh>
    <phoneticPr fontId="36"/>
  </si>
  <si>
    <t>教授</t>
    <rPh sb="0" eb="2">
      <t>キョウジュ</t>
    </rPh>
    <phoneticPr fontId="36"/>
  </si>
  <si>
    <t>○○学</t>
    <rPh sb="2" eb="3">
      <t>ガク</t>
    </rPh>
    <phoneticPr fontId="36"/>
  </si>
  <si>
    <t>男</t>
    <rPh sb="0" eb="1">
      <t>オトコ</t>
    </rPh>
    <phoneticPr fontId="36"/>
  </si>
  <si>
    <t>有</t>
    <rPh sb="0" eb="1">
      <t>アリ</t>
    </rPh>
    <phoneticPr fontId="36"/>
  </si>
  <si>
    <t>卒業研究※</t>
    <rPh sb="0" eb="2">
      <t>ソツギョウ</t>
    </rPh>
    <rPh sb="2" eb="4">
      <t>ケンキュウ</t>
    </rPh>
    <phoneticPr fontId="36"/>
  </si>
  <si>
    <t>准教授</t>
    <rPh sb="0" eb="1">
      <t>ジュン</t>
    </rPh>
    <rPh sb="1" eb="3">
      <t>キョウジュ</t>
    </rPh>
    <phoneticPr fontId="36"/>
  </si>
  <si>
    <t>助教</t>
    <rPh sb="0" eb="2">
      <t>ジョキョウ</t>
    </rPh>
    <phoneticPr fontId="36"/>
  </si>
  <si>
    <t>特任</t>
    <rPh sb="0" eb="2">
      <t>トクニン</t>
    </rPh>
    <phoneticPr fontId="36"/>
  </si>
  <si>
    <t>臨床</t>
    <rPh sb="0" eb="2">
      <t>リンショウ</t>
    </rPh>
    <phoneticPr fontId="36"/>
  </si>
  <si>
    <t>牧場</t>
    <rPh sb="0" eb="2">
      <t>ボクジョウ</t>
    </rPh>
    <phoneticPr fontId="36"/>
  </si>
  <si>
    <t>兼担１</t>
    <rPh sb="0" eb="2">
      <t>ケンタン</t>
    </rPh>
    <phoneticPr fontId="36"/>
  </si>
  <si>
    <t>競争的資金で雇用</t>
    <rPh sb="0" eb="3">
      <t>キョウソウテキ</t>
    </rPh>
    <rPh sb="3" eb="5">
      <t>シキン</t>
    </rPh>
    <rPh sb="6" eb="8">
      <t>コヨウ</t>
    </rPh>
    <phoneticPr fontId="36"/>
  </si>
  <si>
    <t>動物病院で雇用</t>
    <rPh sb="0" eb="4">
      <t>ドウブツビョウイン</t>
    </rPh>
    <rPh sb="5" eb="7">
      <t>コヨウ</t>
    </rPh>
    <phoneticPr fontId="36"/>
  </si>
  <si>
    <t>助手</t>
    <rPh sb="0" eb="2">
      <t>ジョシュ</t>
    </rPh>
    <phoneticPr fontId="36"/>
  </si>
  <si>
    <t>兼担２</t>
    <rPh sb="0" eb="2">
      <t>ケンタン</t>
    </rPh>
    <phoneticPr fontId="36"/>
  </si>
  <si>
    <t>農学部○○学科所属</t>
    <rPh sb="0" eb="3">
      <t>ノウガクブ</t>
    </rPh>
    <rPh sb="5" eb="7">
      <t>ガッカ</t>
    </rPh>
    <rPh sb="7" eb="9">
      <t>ショゾク</t>
    </rPh>
    <phoneticPr fontId="36"/>
  </si>
  <si>
    <t>共通教育機構所属</t>
    <rPh sb="0" eb="2">
      <t>キョウツウ</t>
    </rPh>
    <rPh sb="2" eb="4">
      <t>キョウイク</t>
    </rPh>
    <rPh sb="4" eb="6">
      <t>キコウ</t>
    </rPh>
    <rPh sb="6" eb="8">
      <t>ショゾク</t>
    </rPh>
    <phoneticPr fontId="36"/>
  </si>
  <si>
    <t>兼任</t>
    <rPh sb="0" eb="2">
      <t>ケンニン</t>
    </rPh>
    <phoneticPr fontId="36"/>
  </si>
  <si>
    <t>○○大学獣医学部</t>
    <rPh sb="2" eb="4">
      <t>ダイガク</t>
    </rPh>
    <rPh sb="4" eb="7">
      <t>ジュウイガク</t>
    </rPh>
    <rPh sb="7" eb="8">
      <t>ブ</t>
    </rPh>
    <phoneticPr fontId="36"/>
  </si>
  <si>
    <t>その他</t>
    <rPh sb="2" eb="3">
      <t>タ</t>
    </rPh>
    <phoneticPr fontId="36"/>
  </si>
  <si>
    <t>獣医学科に所属しているものの主に教養科目を担当</t>
    <rPh sb="0" eb="4">
      <t>ジュウイガッカ</t>
    </rPh>
    <rPh sb="5" eb="7">
      <t>ショゾク</t>
    </rPh>
    <rPh sb="14" eb="15">
      <t>オモ</t>
    </rPh>
    <rPh sb="16" eb="20">
      <t>キョウヨウカモク</t>
    </rPh>
    <rPh sb="21" eb="23">
      <t>タントウ</t>
    </rPh>
    <phoneticPr fontId="36"/>
  </si>
  <si>
    <t>※ モデル・コア・カリキュラム以外の科目を表す。</t>
    <rPh sb="15" eb="17">
      <t>イガイ</t>
    </rPh>
    <rPh sb="18" eb="20">
      <t>カモク</t>
    </rPh>
    <rPh sb="21" eb="22">
      <t>アラワ</t>
    </rPh>
    <phoneticPr fontId="36"/>
  </si>
  <si>
    <t>○○○○</t>
    <phoneticPr fontId="36"/>
  </si>
  <si>
    <t>○○学実習</t>
    <phoneticPr fontId="36"/>
  </si>
  <si>
    <t>－</t>
    <phoneticPr fontId="36"/>
  </si>
  <si>
    <t>◆データ作成上の注意事項（本頁は削除しないでください）</t>
    <phoneticPr fontId="32"/>
  </si>
  <si>
    <t>表中で特に指示がある場合を除いて、獣医学教育評価実施前年度の５月１日現在の情報をもとに作成してください。
また、表中の「Ｎ」は獣医学教育評価実施年度を指します。年度は必ず西暦で記入してください。複数年度にわたる数値データを記載する表では、各年度５月１日現在の情報を記載してください。</t>
    <rPh sb="17" eb="19">
      <t>ジュウイ</t>
    </rPh>
    <rPh sb="19" eb="20">
      <t>ガク</t>
    </rPh>
    <rPh sb="63" eb="66">
      <t>ジュウイガク</t>
    </rPh>
    <rPh sb="97" eb="99">
      <t>フクスウ</t>
    </rPh>
    <rPh sb="99" eb="101">
      <t>ネンド</t>
    </rPh>
    <rPh sb="105" eb="107">
      <t>スウチ</t>
    </rPh>
    <rPh sb="111" eb="113">
      <t>キサイ</t>
    </rPh>
    <rPh sb="115" eb="116">
      <t>ヒョウ</t>
    </rPh>
    <rPh sb="119" eb="122">
      <t>カクネンド</t>
    </rPh>
    <rPh sb="123" eb="124">
      <t>ガツ</t>
    </rPh>
    <rPh sb="125" eb="126">
      <t>ニチ</t>
    </rPh>
    <rPh sb="126" eb="128">
      <t>ゲンザイ</t>
    </rPh>
    <rPh sb="129" eb="131">
      <t>ジョウホウ</t>
    </rPh>
    <rPh sb="132" eb="134">
      <t>キサイ</t>
    </rPh>
    <phoneticPr fontId="32"/>
  </si>
  <si>
    <t>[注]</t>
    <phoneticPr fontId="32"/>
  </si>
  <si>
    <t>２　必要に応じて行を追加してください。</t>
    <rPh sb="2" eb="4">
      <t>ヒツヨウ</t>
    </rPh>
    <rPh sb="5" eb="6">
      <t>オウ</t>
    </rPh>
    <rPh sb="8" eb="9">
      <t>ギョウ</t>
    </rPh>
    <rPh sb="10" eb="12">
      <t>ツイカ</t>
    </rPh>
    <phoneticPr fontId="32"/>
  </si>
  <si>
    <t>学生１人あたりの数</t>
    <phoneticPr fontId="32"/>
  </si>
  <si>
    <t>N-5年度</t>
    <phoneticPr fontId="32"/>
  </si>
  <si>
    <t>N-6年度</t>
    <phoneticPr fontId="32"/>
  </si>
  <si>
    <t>１　必要に応じて行を追加してください。</t>
    <rPh sb="2" eb="4">
      <t>ヒツヨウ</t>
    </rPh>
    <rPh sb="5" eb="6">
      <t>オウ</t>
    </rPh>
    <rPh sb="8" eb="9">
      <t>ギョウ</t>
    </rPh>
    <rPh sb="10" eb="12">
      <t>ツイカ</t>
    </rPh>
    <phoneticPr fontId="32"/>
  </si>
  <si>
    <t>有</t>
    <rPh sb="0" eb="1">
      <t>アリ</t>
    </rPh>
    <phoneticPr fontId="32"/>
  </si>
  <si>
    <t>無</t>
    <rPh sb="0" eb="1">
      <t>ナシ</t>
    </rPh>
    <phoneticPr fontId="32"/>
  </si>
  <si>
    <t>獣医師免許</t>
    <rPh sb="0" eb="5">
      <t>ジュウイシメンキョ</t>
    </rPh>
    <phoneticPr fontId="32"/>
  </si>
  <si>
    <t>性別</t>
    <rPh sb="0" eb="2">
      <t>セイベツ</t>
    </rPh>
    <phoneticPr fontId="32"/>
  </si>
  <si>
    <t>男</t>
    <rPh sb="0" eb="1">
      <t>オトコ</t>
    </rPh>
    <phoneticPr fontId="32"/>
  </si>
  <si>
    <t>女</t>
    <rPh sb="0" eb="1">
      <t>オンナ</t>
    </rPh>
    <phoneticPr fontId="32"/>
  </si>
  <si>
    <t>有（海外）</t>
    <rPh sb="0" eb="1">
      <t>アリ</t>
    </rPh>
    <rPh sb="2" eb="4">
      <t>カイガイ</t>
    </rPh>
    <phoneticPr fontId="32"/>
  </si>
  <si>
    <t>モデル・コア・カリキュラム</t>
    <phoneticPr fontId="32"/>
  </si>
  <si>
    <t>基幹</t>
    <phoneticPr fontId="36"/>
  </si>
  <si>
    <t>基幹教員と同等の雇用環境</t>
    <rPh sb="2" eb="4">
      <t>キョウイン</t>
    </rPh>
    <rPh sb="5" eb="7">
      <t>ドウトウ</t>
    </rPh>
    <rPh sb="8" eb="10">
      <t>コヨウ</t>
    </rPh>
    <rPh sb="10" eb="12">
      <t>カンキョウ</t>
    </rPh>
    <phoneticPr fontId="36"/>
  </si>
  <si>
    <t>基幹教員と同等の雇用環境</t>
    <rPh sb="2" eb="4">
      <t>キョウイン</t>
    </rPh>
    <phoneticPr fontId="32"/>
  </si>
  <si>
    <t>範囲内（〇）／
範囲外（×）</t>
    <rPh sb="0" eb="2">
      <t>ハンイ</t>
    </rPh>
    <rPh sb="2" eb="3">
      <t>ナイ</t>
    </rPh>
    <rPh sb="8" eb="11">
      <t>ハンイガイ</t>
    </rPh>
    <phoneticPr fontId="32"/>
  </si>
  <si>
    <t>主要科目（モデル・コア・カリキュラムの講義科目又は実習科目）を担当</t>
    <phoneticPr fontId="36"/>
  </si>
  <si>
    <t>モデル･コア・カリキュラム科目に相当する科目につき総コマ数の２／３を超える時間数を担当</t>
    <phoneticPr fontId="36"/>
  </si>
  <si>
    <t>動物施設</t>
    <rPh sb="0" eb="2">
      <t>ドウブツ</t>
    </rPh>
    <rPh sb="2" eb="4">
      <t>シセツ</t>
    </rPh>
    <phoneticPr fontId="32"/>
  </si>
  <si>
    <t>獣医師
免許</t>
    <rPh sb="0" eb="3">
      <t>ジュウイシ</t>
    </rPh>
    <rPh sb="4" eb="6">
      <t>メンキョ</t>
    </rPh>
    <phoneticPr fontId="1"/>
  </si>
  <si>
    <t>大項目２　教育の内容・方法・成果</t>
    <rPh sb="0" eb="3">
      <t>ダイコウモク</t>
    </rPh>
    <phoneticPr fontId="32"/>
  </si>
  <si>
    <t>２　入学定員充足率は、入学定員に対する入学者の割合、収容定員充足率は、収容定員に対する在籍学生数の割合としてください。</t>
    <rPh sb="2" eb="6">
      <t>ニュウガクテイイン</t>
    </rPh>
    <rPh sb="11" eb="13">
      <t>ニュウガク</t>
    </rPh>
    <rPh sb="13" eb="15">
      <t>テイイン</t>
    </rPh>
    <phoneticPr fontId="32"/>
  </si>
  <si>
    <t>３　入学定員に対する平均比率は、過去５年分の入学定員に対する入学者の比率を平均したものが自動計算されます。</t>
    <rPh sb="2" eb="6">
      <t>ニュウガクテイイン</t>
    </rPh>
    <rPh sb="22" eb="26">
      <t>ニュウガクテイイン</t>
    </rPh>
    <phoneticPr fontId="32"/>
  </si>
  <si>
    <t>１　網掛け部分には、教員数に対する割合を表示するようあらかじめ数式が入力されています。</t>
    <phoneticPr fontId="32"/>
  </si>
  <si>
    <t>必須項目</t>
    <rPh sb="0" eb="2">
      <t>ヒッス</t>
    </rPh>
    <rPh sb="2" eb="4">
      <t>コウモク</t>
    </rPh>
    <phoneticPr fontId="32"/>
  </si>
  <si>
    <t>小動物理学療法室
（リハビリ室）</t>
    <rPh sb="0" eb="3">
      <t>ショウドウブツ</t>
    </rPh>
    <rPh sb="3" eb="8">
      <t>リガクリョウホウシツ</t>
    </rPh>
    <rPh sb="14" eb="15">
      <t>シツ</t>
    </rPh>
    <phoneticPr fontId="32"/>
  </si>
  <si>
    <t>○</t>
    <phoneticPr fontId="32"/>
  </si>
  <si>
    <t>１　「学生１人あたりの者数」欄には、「件数/学生数」が自動計算されるよう設定しています。</t>
    <phoneticPr fontId="32"/>
  </si>
  <si>
    <t>１　「該当／非該当／代替で対応」欄には該当する記号を選択してください。</t>
    <rPh sb="3" eb="5">
      <t>ガイトウ</t>
    </rPh>
    <rPh sb="6" eb="9">
      <t>ヒガイトウ</t>
    </rPh>
    <rPh sb="10" eb="12">
      <t>ダイタイ</t>
    </rPh>
    <rPh sb="13" eb="15">
      <t>タイオウ</t>
    </rPh>
    <rPh sb="16" eb="17">
      <t>ラン</t>
    </rPh>
    <rPh sb="19" eb="21">
      <t>ガイトウ</t>
    </rPh>
    <rPh sb="23" eb="25">
      <t>キゴウ</t>
    </rPh>
    <rPh sb="26" eb="28">
      <t>センタク</t>
    </rPh>
    <phoneticPr fontId="32"/>
  </si>
  <si>
    <t>２　代替で対応している場合には備考欄でその代替方法について説明してください。</t>
    <rPh sb="2" eb="4">
      <t>ダイタイ</t>
    </rPh>
    <rPh sb="5" eb="7">
      <t>タイオウ</t>
    </rPh>
    <rPh sb="11" eb="13">
      <t>バアイ</t>
    </rPh>
    <rPh sb="15" eb="18">
      <t>ビコウラン</t>
    </rPh>
    <rPh sb="21" eb="23">
      <t>ダイタイ</t>
    </rPh>
    <rPh sb="23" eb="25">
      <t>ホウホウ</t>
    </rPh>
    <rPh sb="29" eb="31">
      <t>セツメイ</t>
    </rPh>
    <phoneticPr fontId="32"/>
  </si>
  <si>
    <t>受講者数</t>
    <rPh sb="0" eb="2">
      <t>ジュコウ</t>
    </rPh>
    <rPh sb="2" eb="3">
      <t>シャ</t>
    </rPh>
    <rPh sb="3" eb="4">
      <t>スウ</t>
    </rPh>
    <phoneticPr fontId="1"/>
  </si>
  <si>
    <t>教員数</t>
    <rPh sb="0" eb="3">
      <t>キョウインスウ</t>
    </rPh>
    <phoneticPr fontId="1"/>
  </si>
  <si>
    <t>ＴＡ数</t>
    <rPh sb="2" eb="3">
      <t>スウ</t>
    </rPh>
    <phoneticPr fontId="1"/>
  </si>
  <si>
    <t>ＴＡの大学院学年</t>
    <rPh sb="3" eb="6">
      <t>ダイガクイン</t>
    </rPh>
    <rPh sb="6" eb="8">
      <t>ガクネン</t>
    </rPh>
    <phoneticPr fontId="1"/>
  </si>
  <si>
    <t>ＳＡ数</t>
    <rPh sb="2" eb="3">
      <t>スウ</t>
    </rPh>
    <phoneticPr fontId="1"/>
  </si>
  <si>
    <t>ＳＡの学年</t>
    <rPh sb="3" eb="5">
      <t>ガクネン</t>
    </rPh>
    <phoneticPr fontId="1"/>
  </si>
  <si>
    <t>２　受講者数には申請前年度の当該実習における受講生数を入力してください。</t>
    <rPh sb="2" eb="6">
      <t>ジュコウシャスウ</t>
    </rPh>
    <rPh sb="8" eb="13">
      <t>シンセイゼンネンド</t>
    </rPh>
    <rPh sb="14" eb="16">
      <t>トウガイ</t>
    </rPh>
    <rPh sb="16" eb="18">
      <t>ジッシュウ</t>
    </rPh>
    <rPh sb="22" eb="26">
      <t>ジュコウセイスウ</t>
    </rPh>
    <rPh sb="27" eb="29">
      <t>ニュウリョク</t>
    </rPh>
    <phoneticPr fontId="32"/>
  </si>
  <si>
    <t>（例）解剖学実習</t>
    <rPh sb="1" eb="2">
      <t>レイ</t>
    </rPh>
    <rPh sb="3" eb="6">
      <t>カイボウガク</t>
    </rPh>
    <rPh sb="6" eb="8">
      <t>ジッシュウ</t>
    </rPh>
    <phoneticPr fontId="32"/>
  </si>
  <si>
    <t>D2　１名
D3　２名</t>
    <rPh sb="4" eb="5">
      <t>メイ</t>
    </rPh>
    <rPh sb="10" eb="11">
      <t>メイ</t>
    </rPh>
    <phoneticPr fontId="32"/>
  </si>
  <si>
    <t>－</t>
    <phoneticPr fontId="32"/>
  </si>
  <si>
    <t>専任教員</t>
    <rPh sb="0" eb="4">
      <t>センニンキョウイン</t>
    </rPh>
    <phoneticPr fontId="32"/>
  </si>
  <si>
    <t>臨床教員</t>
    <rPh sb="0" eb="4">
      <t>リンショウキョウイン</t>
    </rPh>
    <phoneticPr fontId="32"/>
  </si>
  <si>
    <t>教員</t>
    <rPh sb="0" eb="2">
      <t>キョウイン</t>
    </rPh>
    <phoneticPr fontId="32"/>
  </si>
  <si>
    <t>病院専任獣医師</t>
    <rPh sb="0" eb="7">
      <t>ビョウインセンニンジュウイシ</t>
    </rPh>
    <phoneticPr fontId="32"/>
  </si>
  <si>
    <t>支援スタッフ</t>
    <rPh sb="0" eb="2">
      <t>シエン</t>
    </rPh>
    <phoneticPr fontId="32"/>
  </si>
  <si>
    <t>研修獣医師</t>
    <rPh sb="0" eb="5">
      <t>ケンシュウジュウイシ</t>
    </rPh>
    <phoneticPr fontId="32"/>
  </si>
  <si>
    <t>人数</t>
    <rPh sb="0" eb="2">
      <t>ニンズウ</t>
    </rPh>
    <phoneticPr fontId="32"/>
  </si>
  <si>
    <t>動物看護師</t>
    <rPh sb="0" eb="2">
      <t>ドウブツ</t>
    </rPh>
    <rPh sb="2" eb="5">
      <t>カンゴシ</t>
    </rPh>
    <phoneticPr fontId="32"/>
  </si>
  <si>
    <t>備考</t>
    <rPh sb="0" eb="2">
      <t>ビコウ</t>
    </rPh>
    <phoneticPr fontId="32"/>
  </si>
  <si>
    <t>１　特記すべき事項があれば備考欄に記載してください。</t>
    <rPh sb="2" eb="4">
      <t>トッキ</t>
    </rPh>
    <rPh sb="7" eb="9">
      <t>ジコウ</t>
    </rPh>
    <rPh sb="13" eb="16">
      <t>ビコウラン</t>
    </rPh>
    <rPh sb="17" eb="19">
      <t>キサイ</t>
    </rPh>
    <phoneticPr fontId="32"/>
  </si>
  <si>
    <t>代替法の利用（代替法利用の場合には以下の欄に詳細を記入）</t>
    <rPh sb="0" eb="2">
      <t>ダイタイ</t>
    </rPh>
    <rPh sb="2" eb="3">
      <t>ホウ</t>
    </rPh>
    <rPh sb="4" eb="6">
      <t>リヨウ</t>
    </rPh>
    <rPh sb="7" eb="9">
      <t>ダイタイ</t>
    </rPh>
    <rPh sb="9" eb="10">
      <t>ホウ</t>
    </rPh>
    <rPh sb="10" eb="12">
      <t>リヨウ</t>
    </rPh>
    <rPh sb="13" eb="15">
      <t>バアイ</t>
    </rPh>
    <rPh sb="17" eb="19">
      <t>イカ</t>
    </rPh>
    <rPh sb="20" eb="21">
      <t>ラン</t>
    </rPh>
    <rPh sb="22" eb="24">
      <t>ショウサイ</t>
    </rPh>
    <rPh sb="25" eb="27">
      <t>キニュウ</t>
    </rPh>
    <phoneticPr fontId="32"/>
  </si>
  <si>
    <t>産業動物診療科</t>
    <rPh sb="0" eb="4">
      <t>サンギョウドウブツ</t>
    </rPh>
    <rPh sb="4" eb="7">
      <t>シンリョウカ</t>
    </rPh>
    <phoneticPr fontId="32"/>
  </si>
  <si>
    <t>附属獣医学教育病院</t>
    <rPh sb="0" eb="2">
      <t>フゾク</t>
    </rPh>
    <rPh sb="2" eb="9">
      <t>ジュウイガクキョウイクビョウイン</t>
    </rPh>
    <phoneticPr fontId="32"/>
  </si>
  <si>
    <t>学外診療機関</t>
    <rPh sb="0" eb="2">
      <t>ガクガイ</t>
    </rPh>
    <rPh sb="2" eb="6">
      <t>シンリョウキカン</t>
    </rPh>
    <phoneticPr fontId="32"/>
  </si>
  <si>
    <t>実習期間（週数）</t>
    <rPh sb="0" eb="4">
      <t>ジッシュウキカン</t>
    </rPh>
    <rPh sb="5" eb="7">
      <t>シュウスウ</t>
    </rPh>
    <phoneticPr fontId="32"/>
  </si>
  <si>
    <t>学生数</t>
    <rPh sb="2" eb="3">
      <t>スウ</t>
    </rPh>
    <phoneticPr fontId="32"/>
  </si>
  <si>
    <t>年間症例数</t>
    <rPh sb="0" eb="2">
      <t>ネンカン</t>
    </rPh>
    <rPh sb="2" eb="4">
      <t>ショウレイ</t>
    </rPh>
    <phoneticPr fontId="32"/>
  </si>
  <si>
    <t>伴侶動物（小動物）
臨床実習</t>
    <rPh sb="0" eb="4">
      <t>ハンリョドウブツ</t>
    </rPh>
    <rPh sb="5" eb="8">
      <t>ショウドウブツ</t>
    </rPh>
    <phoneticPr fontId="32"/>
  </si>
  <si>
    <t>産業動物（大動物）臨床実習</t>
    <rPh sb="5" eb="8">
      <t>ダイドウブツ</t>
    </rPh>
    <phoneticPr fontId="32"/>
  </si>
  <si>
    <t>学生数/教員数</t>
    <rPh sb="0" eb="3">
      <t>ガクセイスウ</t>
    </rPh>
    <rPh sb="4" eb="7">
      <t>キョウインスウ</t>
    </rPh>
    <phoneticPr fontId="32"/>
  </si>
  <si>
    <t>総合参加型臨床実習参加学生数</t>
    <rPh sb="0" eb="7">
      <t>ソウゴウサンカガタリンショウ</t>
    </rPh>
    <rPh sb="7" eb="9">
      <t>ジッシュウ</t>
    </rPh>
    <rPh sb="9" eb="13">
      <t>サンカガクセイ</t>
    </rPh>
    <rPh sb="13" eb="14">
      <t>スウ</t>
    </rPh>
    <phoneticPr fontId="32"/>
  </si>
  <si>
    <t>卒業生数</t>
    <rPh sb="0" eb="4">
      <t>ソツギョウセイスウ</t>
    </rPh>
    <phoneticPr fontId="32"/>
  </si>
  <si>
    <t>Ａ／卒業生（％）</t>
    <rPh sb="2" eb="5">
      <t>ソツギョウセイ</t>
    </rPh>
    <phoneticPr fontId="32"/>
  </si>
  <si>
    <t>Ｂ／卒業生（％）</t>
    <rPh sb="2" eb="5">
      <t>ソツギョウセイ</t>
    </rPh>
    <phoneticPr fontId="32"/>
  </si>
  <si>
    <t>獣医関連業務への就職者数(Ａ)</t>
    <rPh sb="0" eb="4">
      <t>ジュウイカンレン</t>
    </rPh>
    <rPh sb="4" eb="6">
      <t>ギョウム</t>
    </rPh>
    <rPh sb="8" eb="12">
      <t>シュウショクシャスウ</t>
    </rPh>
    <phoneticPr fontId="32"/>
  </si>
  <si>
    <t>非獣医関連業務への就職者数(Ｂ)</t>
    <rPh sb="0" eb="1">
      <t>ヒ</t>
    </rPh>
    <rPh sb="1" eb="5">
      <t>ジュウイカンレン</t>
    </rPh>
    <rPh sb="5" eb="7">
      <t>ギョウム</t>
    </rPh>
    <rPh sb="9" eb="13">
      <t>シュウショクシャスウ</t>
    </rPh>
    <phoneticPr fontId="32"/>
  </si>
  <si>
    <t>Ｃ／卒業生（％）</t>
    <rPh sb="2" eb="5">
      <t>ソツギョウセイ</t>
    </rPh>
    <phoneticPr fontId="32"/>
  </si>
  <si>
    <t>施設運営標準操作手順書を定めている。</t>
  </si>
  <si>
    <t>環境エンリッチメントに配慮した飼育環境となっている。</t>
  </si>
  <si>
    <t>※</t>
    <phoneticPr fontId="32"/>
  </si>
  <si>
    <t>２　総コマ数を記載することが困難な科目（総合参加型臨床実習など）については、※を記載してください。</t>
    <rPh sb="2" eb="3">
      <t>ソウ</t>
    </rPh>
    <rPh sb="5" eb="6">
      <t>スウ</t>
    </rPh>
    <rPh sb="7" eb="9">
      <t>キサイ</t>
    </rPh>
    <rPh sb="14" eb="16">
      <t>コンナン</t>
    </rPh>
    <rPh sb="17" eb="19">
      <t>カモク</t>
    </rPh>
    <rPh sb="20" eb="22">
      <t>ソウゴウ</t>
    </rPh>
    <rPh sb="22" eb="24">
      <t>サンカ</t>
    </rPh>
    <rPh sb="24" eb="25">
      <t>ガタ</t>
    </rPh>
    <rPh sb="25" eb="27">
      <t>リンショウ</t>
    </rPh>
    <rPh sb="27" eb="29">
      <t>ジッシュウ</t>
    </rPh>
    <rPh sb="40" eb="42">
      <t>キサイ</t>
    </rPh>
    <phoneticPr fontId="32"/>
  </si>
  <si>
    <t>女性</t>
    <rPh sb="0" eb="2">
      <t>ジョセイ</t>
    </rPh>
    <phoneticPr fontId="32"/>
  </si>
  <si>
    <t>進学者数（Ｃ）</t>
    <rPh sb="0" eb="2">
      <t>シンガク</t>
    </rPh>
    <rPh sb="2" eb="3">
      <t>シャ</t>
    </rPh>
    <rPh sb="3" eb="4">
      <t>スウ</t>
    </rPh>
    <phoneticPr fontId="32"/>
  </si>
  <si>
    <t>Ｄ／卒業生（％）</t>
    <rPh sb="2" eb="5">
      <t>ソツギョウセイ</t>
    </rPh>
    <phoneticPr fontId="32"/>
  </si>
  <si>
    <t>その他（Ｄ）</t>
    <rPh sb="2" eb="3">
      <t>タ</t>
    </rPh>
    <phoneticPr fontId="32"/>
  </si>
  <si>
    <t>２　Ａ～Ｃに該当しない卒業生がいる場合には、その他（Ｄ）に算入してください。</t>
    <rPh sb="6" eb="8">
      <t>ガイトウ</t>
    </rPh>
    <rPh sb="11" eb="14">
      <t>ソツギョウセイ</t>
    </rPh>
    <rPh sb="17" eb="19">
      <t>バアイ</t>
    </rPh>
    <rPh sb="24" eb="25">
      <t>タ</t>
    </rPh>
    <rPh sb="29" eb="31">
      <t>サンニュウ</t>
    </rPh>
    <phoneticPr fontId="32"/>
  </si>
  <si>
    <t>魚病学</t>
    <rPh sb="0" eb="1">
      <t>サカナ</t>
    </rPh>
    <rPh sb="1" eb="2">
      <t>ビョウ</t>
    </rPh>
    <rPh sb="2" eb="3">
      <t>ガク</t>
    </rPh>
    <phoneticPr fontId="32"/>
  </si>
  <si>
    <t>基本情報データ集</t>
    <rPh sb="1" eb="4">
      <t>ホンジョウホウ</t>
    </rPh>
    <rPh sb="7" eb="8">
      <t>シュウ</t>
    </rPh>
    <phoneticPr fontId="32"/>
  </si>
  <si>
    <t>症例数</t>
    <rPh sb="0" eb="3">
      <t>ショウレイスウ</t>
    </rPh>
    <phoneticPr fontId="32"/>
  </si>
  <si>
    <t>平均</t>
    <rPh sb="0" eb="2">
      <t>ヘイキン</t>
    </rPh>
    <phoneticPr fontId="32"/>
  </si>
  <si>
    <t>症例数</t>
    <rPh sb="0" eb="2">
      <t>ショウレイ</t>
    </rPh>
    <rPh sb="2" eb="3">
      <t>スウ</t>
    </rPh>
    <phoneticPr fontId="32"/>
  </si>
  <si>
    <t>症例数／受講生数</t>
    <rPh sb="0" eb="3">
      <t>ショウレイスウ</t>
    </rPh>
    <rPh sb="4" eb="7">
      <t>ジュコウセイ</t>
    </rPh>
    <rPh sb="7" eb="8">
      <t>スウ</t>
    </rPh>
    <phoneticPr fontId="32"/>
  </si>
  <si>
    <t>産業動物（大動物）（数）</t>
    <rPh sb="0" eb="4">
      <t>サンギョウドウブツ</t>
    </rPh>
    <rPh sb="5" eb="8">
      <t>ダイドウブツ</t>
    </rPh>
    <rPh sb="10" eb="11">
      <t>カズ</t>
    </rPh>
    <phoneticPr fontId="32"/>
  </si>
  <si>
    <t>伴侶動物（小動物）（数）</t>
    <rPh sb="0" eb="4">
      <t>ハンリョドウブツ</t>
    </rPh>
    <rPh sb="5" eb="8">
      <t>ショウドウブツ</t>
    </rPh>
    <rPh sb="10" eb="11">
      <t>カズ</t>
    </rPh>
    <phoneticPr fontId="32"/>
  </si>
  <si>
    <t>１</t>
    <phoneticPr fontId="32"/>
  </si>
  <si>
    <t>代替法の利用有無</t>
    <rPh sb="0" eb="3">
      <t>ダイタイホウ</t>
    </rPh>
    <rPh sb="4" eb="8">
      <t>リヨウウム</t>
    </rPh>
    <phoneticPr fontId="32"/>
  </si>
  <si>
    <t>大動物診療室（牛）</t>
    <rPh sb="0" eb="1">
      <t>ウシ</t>
    </rPh>
    <rPh sb="1" eb="2">
      <t>ヨウ</t>
    </rPh>
    <rPh sb="2" eb="5">
      <t>シンリョウシツ</t>
    </rPh>
    <rPh sb="7" eb="8">
      <t>ウシ</t>
    </rPh>
    <phoneticPr fontId="32"/>
  </si>
  <si>
    <t>大動物入院室（牛）</t>
    <rPh sb="0" eb="6">
      <t>ダイドウブツニュウインシツ</t>
    </rPh>
    <phoneticPr fontId="32"/>
  </si>
  <si>
    <t>大動物手術室（牛）</t>
    <rPh sb="0" eb="6">
      <t>ダイドウブツシュジュツシツ</t>
    </rPh>
    <phoneticPr fontId="32"/>
  </si>
  <si>
    <t>大動物麻酔覚醒室（牛）</t>
    <rPh sb="0" eb="5">
      <t>ダイドウブツマスイ</t>
    </rPh>
    <rPh sb="5" eb="7">
      <t>カクセイ</t>
    </rPh>
    <rPh sb="7" eb="8">
      <t>シツ</t>
    </rPh>
    <phoneticPr fontId="32"/>
  </si>
  <si>
    <t>大動物手術台（牛）</t>
    <rPh sb="0" eb="1">
      <t>ダイ</t>
    </rPh>
    <rPh sb="1" eb="3">
      <t>ドウブツ</t>
    </rPh>
    <rPh sb="3" eb="6">
      <t>シュジュツダイ</t>
    </rPh>
    <phoneticPr fontId="32"/>
  </si>
  <si>
    <t>大動物診療室（馬）</t>
    <rPh sb="0" eb="1">
      <t>ウシ</t>
    </rPh>
    <rPh sb="1" eb="2">
      <t>ヨウ</t>
    </rPh>
    <rPh sb="2" eb="5">
      <t>シンリョウシツ</t>
    </rPh>
    <rPh sb="7" eb="8">
      <t>ウマ</t>
    </rPh>
    <phoneticPr fontId="32"/>
  </si>
  <si>
    <t>大動物入院室（馬）</t>
    <rPh sb="0" eb="6">
      <t>ダイドウブツニュウインシツ</t>
    </rPh>
    <rPh sb="7" eb="8">
      <t>ウマ</t>
    </rPh>
    <phoneticPr fontId="32"/>
  </si>
  <si>
    <t>大動物手術室（馬）</t>
    <rPh sb="0" eb="6">
      <t>ダイドウブツシュジュツシツ</t>
    </rPh>
    <rPh sb="7" eb="8">
      <t>ウマ</t>
    </rPh>
    <phoneticPr fontId="32"/>
  </si>
  <si>
    <t>大動物麻酔覚醒室（馬）</t>
    <rPh sb="0" eb="5">
      <t>ダイドウブツマスイ</t>
    </rPh>
    <rPh sb="5" eb="7">
      <t>カクセイ</t>
    </rPh>
    <rPh sb="7" eb="8">
      <t>シツ</t>
    </rPh>
    <rPh sb="9" eb="10">
      <t>ウマ</t>
    </rPh>
    <phoneticPr fontId="32"/>
  </si>
  <si>
    <t>大動物手術台（馬）</t>
    <rPh sb="0" eb="1">
      <t>ダイ</t>
    </rPh>
    <rPh sb="1" eb="3">
      <t>ドウブツ</t>
    </rPh>
    <rPh sb="3" eb="6">
      <t>シュジュツダイ</t>
    </rPh>
    <rPh sb="7" eb="8">
      <t>ウマ</t>
    </rPh>
    <phoneticPr fontId="32"/>
  </si>
  <si>
    <t>馬の全身麻酔時に使用する手術台。</t>
    <phoneticPr fontId="32"/>
  </si>
  <si>
    <t>関係者の安全に配慮した構造で、学生、教員、スタッフが馬の麻酔導入時と覚醒時に使用する室。</t>
    <phoneticPr fontId="32"/>
  </si>
  <si>
    <t>手術関係者の安全に配慮した構造で、学生、教員、スタッフが馬の全身麻酔手術を実施できる十分な広さの室。</t>
    <phoneticPr fontId="32"/>
  </si>
  <si>
    <t>罹患馬を個別に収容できる室。</t>
    <phoneticPr fontId="32"/>
  </si>
  <si>
    <t>大型の枠場を設置し、学生、教員、スタッフが牛の診療を行うことができる広さの室。</t>
    <phoneticPr fontId="32"/>
  </si>
  <si>
    <t>牛の全身麻酔時に使用する手術台。</t>
    <phoneticPr fontId="32"/>
  </si>
  <si>
    <t>関係者の安全に配慮した構造で、学生、教員、スタッフが牛の麻酔導入時と覚醒時に使用する室。</t>
    <phoneticPr fontId="32"/>
  </si>
  <si>
    <t>手術関係者の安全に配慮した構造で、学生、教員、スタッフが牛の全身麻酔手術を実施できる十分な広さの室。</t>
    <phoneticPr fontId="32"/>
  </si>
  <si>
    <t>罹患牛を個別に収容できる室。</t>
    <phoneticPr fontId="32"/>
  </si>
  <si>
    <t>１　「受講生数／動物数」欄は、自動計算されるよう設定しています。</t>
    <phoneticPr fontId="32"/>
  </si>
  <si>
    <t>３　羊、山羊及びエキゾチックアニマル（ウサギ、フェレット等）については、「その他動物種について」に記載してください。</t>
    <phoneticPr fontId="32"/>
  </si>
  <si>
    <t>（表１：評価の視点2-3）開講科目一覧（講義科目）</t>
    <rPh sb="13" eb="15">
      <t>カイコウ</t>
    </rPh>
    <rPh sb="15" eb="17">
      <t>カモク</t>
    </rPh>
    <rPh sb="17" eb="19">
      <t>イチラン</t>
    </rPh>
    <rPh sb="20" eb="24">
      <t>コウギカモク</t>
    </rPh>
    <phoneticPr fontId="32"/>
  </si>
  <si>
    <t>（表２：評価の視点2-3）開講科目一覧（実習科目）</t>
    <rPh sb="13" eb="15">
      <t>カイコウ</t>
    </rPh>
    <rPh sb="15" eb="17">
      <t>カモク</t>
    </rPh>
    <rPh sb="17" eb="19">
      <t>イチラン</t>
    </rPh>
    <phoneticPr fontId="32"/>
  </si>
  <si>
    <t>（表４：評価の視点2-5）実習科目に対する教員・ＴＡ・ＳＡの配置</t>
    <rPh sb="4" eb="6">
      <t>ヒョウカ</t>
    </rPh>
    <rPh sb="7" eb="9">
      <t>シテン</t>
    </rPh>
    <rPh sb="13" eb="15">
      <t>ジッシュウ</t>
    </rPh>
    <rPh sb="15" eb="17">
      <t>カモク</t>
    </rPh>
    <rPh sb="18" eb="19">
      <t>タイ</t>
    </rPh>
    <rPh sb="21" eb="23">
      <t>キョウイン</t>
    </rPh>
    <rPh sb="30" eb="32">
      <t>ハイチ</t>
    </rPh>
    <phoneticPr fontId="32"/>
  </si>
  <si>
    <t>（表７：評価の視点2-10）総合参加型臨床実習体制</t>
    <rPh sb="4" eb="6">
      <t>ヒョウカ</t>
    </rPh>
    <rPh sb="7" eb="9">
      <t>シテン</t>
    </rPh>
    <rPh sb="14" eb="21">
      <t>ソウゴウサンカガタリンショウ</t>
    </rPh>
    <rPh sb="21" eb="23">
      <t>ジッシュウ</t>
    </rPh>
    <rPh sb="23" eb="25">
      <t>タイセイ</t>
    </rPh>
    <phoneticPr fontId="32"/>
  </si>
  <si>
    <t>小動物診療科</t>
    <rPh sb="0" eb="1">
      <t>ショウ</t>
    </rPh>
    <rPh sb="1" eb="3">
      <t>ドウブツ</t>
    </rPh>
    <rPh sb="3" eb="6">
      <t>シンリョウカ</t>
    </rPh>
    <phoneticPr fontId="32"/>
  </si>
  <si>
    <r>
      <t>１　獣医学関連業務への就職者数には、以下①～④に該当する数を記載してください。
　　</t>
    </r>
    <r>
      <rPr>
        <sz val="10"/>
        <rFont val="ＭＳ 明朝"/>
        <family val="1"/>
        <charset val="128"/>
      </rPr>
      <t>①産業動物診療、②伴侶動物診療、③①②以外の診療、④診療以外の業務であって獣医学上の知識を必要とするもの</t>
    </r>
    <rPh sb="2" eb="7">
      <t>ジュウイガクカンレン</t>
    </rPh>
    <rPh sb="7" eb="9">
      <t>ギョウム</t>
    </rPh>
    <rPh sb="11" eb="15">
      <t>シュウショクシャスウ</t>
    </rPh>
    <rPh sb="18" eb="20">
      <t>イカ</t>
    </rPh>
    <rPh sb="24" eb="26">
      <t>ガイトウ</t>
    </rPh>
    <rPh sb="43" eb="45">
      <t>サンギョウ</t>
    </rPh>
    <rPh sb="45" eb="49">
      <t>ドウブツシンリョウ</t>
    </rPh>
    <rPh sb="51" eb="57">
      <t>ハンリョドウブツシンリョウ</t>
    </rPh>
    <rPh sb="61" eb="63">
      <t>イガイ</t>
    </rPh>
    <rPh sb="64" eb="66">
      <t>シンリョウ</t>
    </rPh>
    <rPh sb="68" eb="70">
      <t>シンリョウ</t>
    </rPh>
    <rPh sb="70" eb="72">
      <t>イガイ</t>
    </rPh>
    <rPh sb="73" eb="75">
      <t>ギョウム</t>
    </rPh>
    <rPh sb="79" eb="83">
      <t>ジュウイガクジョウ</t>
    </rPh>
    <rPh sb="84" eb="86">
      <t>チシキ</t>
    </rPh>
    <rPh sb="87" eb="89">
      <t>ヒツヨウ</t>
    </rPh>
    <phoneticPr fontId="32"/>
  </si>
  <si>
    <t>機能と設計、管理</t>
    <rPh sb="0" eb="2">
      <t>キノウ</t>
    </rPh>
    <rPh sb="3" eb="5">
      <t>セッケイ</t>
    </rPh>
    <rPh sb="6" eb="8">
      <t>カンリ</t>
    </rPh>
    <phoneticPr fontId="32"/>
  </si>
  <si>
    <t>＜国家試験合格状況＞</t>
    <rPh sb="1" eb="3">
      <t>コッカ</t>
    </rPh>
    <rPh sb="3" eb="5">
      <t>シケン</t>
    </rPh>
    <rPh sb="5" eb="7">
      <t>ゴウカク</t>
    </rPh>
    <rPh sb="7" eb="9">
      <t>ジョウキョウ</t>
    </rPh>
    <phoneticPr fontId="32"/>
  </si>
  <si>
    <t>＜卒業生の進路状況＞</t>
    <rPh sb="1" eb="4">
      <t>ソツギョウセイ</t>
    </rPh>
    <rPh sb="5" eb="7">
      <t>シンロ</t>
    </rPh>
    <rPh sb="7" eb="9">
      <t>ジョウキョウ</t>
    </rPh>
    <phoneticPr fontId="32"/>
  </si>
  <si>
    <t>（表10：評価の視点3-3）附属獣医学教育病院の施設・設備</t>
    <rPh sb="5" eb="7">
      <t>ヒョウカ</t>
    </rPh>
    <rPh sb="8" eb="10">
      <t>シテン</t>
    </rPh>
    <rPh sb="14" eb="19">
      <t>フゾクジュウイガク</t>
    </rPh>
    <rPh sb="19" eb="23">
      <t>キョウイクビョウイン</t>
    </rPh>
    <rPh sb="24" eb="26">
      <t>シセツ</t>
    </rPh>
    <rPh sb="27" eb="29">
      <t>セツビ</t>
    </rPh>
    <phoneticPr fontId="32"/>
  </si>
  <si>
    <t>（表11：評価の視点3-5）実験動物の飼養に関する施設・設備</t>
    <rPh sb="5" eb="7">
      <t>ヒョウカ</t>
    </rPh>
    <rPh sb="8" eb="10">
      <t>シテン</t>
    </rPh>
    <rPh sb="14" eb="18">
      <t>ジッケンドウブツ</t>
    </rPh>
    <rPh sb="19" eb="21">
      <t>シヨウ</t>
    </rPh>
    <rPh sb="22" eb="23">
      <t>カン</t>
    </rPh>
    <rPh sb="25" eb="27">
      <t>シセツ</t>
    </rPh>
    <rPh sb="28" eb="30">
      <t>セツビ</t>
    </rPh>
    <phoneticPr fontId="32"/>
  </si>
  <si>
    <t>（表12：評価の視点4-5）定員管理</t>
    <rPh sb="5" eb="7">
      <t>ヒョウカ</t>
    </rPh>
    <rPh sb="8" eb="10">
      <t>シテン</t>
    </rPh>
    <phoneticPr fontId="32"/>
  </si>
  <si>
    <t>（表13：評価の視点4-5）在籍学生数内訳、留年者数、退学者数</t>
    <rPh sb="5" eb="7">
      <t>ヒョウカ</t>
    </rPh>
    <rPh sb="8" eb="10">
      <t>シテン</t>
    </rPh>
    <phoneticPr fontId="32"/>
  </si>
  <si>
    <t>（表14：評価の視点5-2）分野ごとの教員配置</t>
    <rPh sb="5" eb="7">
      <t>ヒョウカ</t>
    </rPh>
    <rPh sb="8" eb="10">
      <t>シテン</t>
    </rPh>
    <rPh sb="14" eb="16">
      <t>ブンヤ</t>
    </rPh>
    <rPh sb="19" eb="21">
      <t>キョウイン</t>
    </rPh>
    <rPh sb="21" eb="23">
      <t>ハイチ</t>
    </rPh>
    <phoneticPr fontId="32"/>
  </si>
  <si>
    <t>（表15：評価の視点5-5）教員構成</t>
    <rPh sb="5" eb="7">
      <t>ヒョウカ</t>
    </rPh>
    <rPh sb="8" eb="10">
      <t>シテン</t>
    </rPh>
    <phoneticPr fontId="32"/>
  </si>
  <si>
    <t>（表16：評価の視点5-2～5-4）教員個別表</t>
    <rPh sb="1" eb="2">
      <t>ヒョウ</t>
    </rPh>
    <rPh sb="5" eb="7">
      <t>ヒョウカ</t>
    </rPh>
    <rPh sb="8" eb="10">
      <t>シテン</t>
    </rPh>
    <rPh sb="18" eb="20">
      <t>キョウイン</t>
    </rPh>
    <rPh sb="20" eb="23">
      <t>コベツヒョウ</t>
    </rPh>
    <phoneticPr fontId="32"/>
  </si>
  <si>
    <t>（表17：評価の視点5-5）教員性別・国籍別構成</t>
    <rPh sb="5" eb="7">
      <t>ヒョウカ</t>
    </rPh>
    <rPh sb="8" eb="10">
      <t>シテン</t>
    </rPh>
    <phoneticPr fontId="32"/>
  </si>
  <si>
    <t>３　男女の合計数（計の欄を足したもの）、国籍別の合計数（計の欄を足したもの）が表15の専任教員数の計と異ならないよう、確認してください。</t>
    <phoneticPr fontId="32"/>
  </si>
  <si>
    <t>教員の総数（黄色部分）や職位ごとの教員数（水色部分）については、表16及び表17と齟齬がないようにしてください。</t>
    <rPh sb="6" eb="8">
      <t>キイロ</t>
    </rPh>
    <rPh sb="8" eb="10">
      <t>ブブン</t>
    </rPh>
    <rPh sb="21" eb="23">
      <t>ミズイロ</t>
    </rPh>
    <rPh sb="23" eb="25">
      <t>ブブン</t>
    </rPh>
    <rPh sb="35" eb="36">
      <t>オヨ</t>
    </rPh>
    <rPh sb="37" eb="38">
      <t>ヒョウ</t>
    </rPh>
    <phoneticPr fontId="32"/>
  </si>
  <si>
    <t>（表３：評価の視点2-3）アドバンスト科目</t>
    <rPh sb="4" eb="6">
      <t>ヒョウカ</t>
    </rPh>
    <rPh sb="7" eb="9">
      <t>シテン</t>
    </rPh>
    <phoneticPr fontId="32"/>
  </si>
  <si>
    <t>（表６：評価の視点2-6）動物死体を活用した病理学教育</t>
    <rPh sb="1" eb="2">
      <t>ヒョウ</t>
    </rPh>
    <rPh sb="4" eb="6">
      <t>ヒョウカ</t>
    </rPh>
    <rPh sb="7" eb="9">
      <t>シテン</t>
    </rPh>
    <rPh sb="13" eb="17">
      <t>ドウブツシタイ</t>
    </rPh>
    <rPh sb="18" eb="20">
      <t>カツヨウ</t>
    </rPh>
    <rPh sb="22" eb="25">
      <t>ビョウリガク</t>
    </rPh>
    <rPh sb="25" eb="26">
      <t>キョウ</t>
    </rPh>
    <phoneticPr fontId="32"/>
  </si>
  <si>
    <t>（表５：評価の視点2-6）動物死体を活用した解剖学教育</t>
    <rPh sb="1" eb="2">
      <t>ヒョウ</t>
    </rPh>
    <rPh sb="4" eb="6">
      <t>ヒョウカ</t>
    </rPh>
    <rPh sb="7" eb="9">
      <t>シテン</t>
    </rPh>
    <rPh sb="13" eb="17">
      <t>ドウブツシタイ</t>
    </rPh>
    <rPh sb="18" eb="20">
      <t>カツヨウ</t>
    </rPh>
    <rPh sb="22" eb="25">
      <t>カイボウガク</t>
    </rPh>
    <rPh sb="25" eb="27">
      <t>キョウイク</t>
    </rPh>
    <phoneticPr fontId="32"/>
  </si>
  <si>
    <t>（表８：評価の視点2-13）附属獣医学教育病院等における患畜（症例）数</t>
    <rPh sb="4" eb="6">
      <t>ヒョウカ</t>
    </rPh>
    <rPh sb="7" eb="9">
      <t>シテン</t>
    </rPh>
    <rPh sb="14" eb="16">
      <t>フゾク</t>
    </rPh>
    <rPh sb="16" eb="23">
      <t>ジュウイガクキョウイクビョウイン</t>
    </rPh>
    <rPh sb="23" eb="24">
      <t>トウ</t>
    </rPh>
    <rPh sb="28" eb="30">
      <t>カンチク</t>
    </rPh>
    <rPh sb="31" eb="33">
      <t>ショウレイ</t>
    </rPh>
    <rPh sb="34" eb="35">
      <t>スウ</t>
    </rPh>
    <phoneticPr fontId="32"/>
  </si>
  <si>
    <t>（表９：評価の視点2-21）国家試験合格状況・卒業生の進路状況</t>
    <rPh sb="4" eb="6">
      <t>ヒョウカ</t>
    </rPh>
    <rPh sb="7" eb="9">
      <t>シテン</t>
    </rPh>
    <rPh sb="14" eb="16">
      <t>コッカ</t>
    </rPh>
    <rPh sb="16" eb="18">
      <t>シケン</t>
    </rPh>
    <rPh sb="18" eb="20">
      <t>ゴウカク</t>
    </rPh>
    <rPh sb="20" eb="22">
      <t>ジョウキョウ</t>
    </rPh>
    <rPh sb="23" eb="26">
      <t>ソツギョウセイ</t>
    </rPh>
    <rPh sb="27" eb="31">
      <t>シンロジョウキョウ</t>
    </rPh>
    <phoneticPr fontId="32"/>
  </si>
  <si>
    <t>　　　　　　　　○○大学○○学部○○学科</t>
    <phoneticPr fontId="32"/>
  </si>
  <si>
    <r>
      <t>大項目２　教育の内容・方法・成果</t>
    </r>
    <r>
      <rPr>
        <b/>
        <sz val="12"/>
        <color rgb="FFFF0000"/>
        <rFont val="ＭＳ ゴシック"/>
        <family val="3"/>
        <charset val="128"/>
      </rPr>
      <t>（Ａ大学）</t>
    </r>
    <rPh sb="0" eb="3">
      <t>ダイコウモク</t>
    </rPh>
    <rPh sb="18" eb="20">
      <t>ダイガク</t>
    </rPh>
    <phoneticPr fontId="32"/>
  </si>
  <si>
    <r>
      <t>大項目２　教育の内容・方法・成果</t>
    </r>
    <r>
      <rPr>
        <b/>
        <sz val="12"/>
        <color rgb="FFFF0000"/>
        <rFont val="ＭＳ ゴシック"/>
        <family val="3"/>
        <charset val="128"/>
      </rPr>
      <t>（Ａ大学）</t>
    </r>
    <rPh sb="0" eb="3">
      <t>ダイコウモク</t>
    </rPh>
    <phoneticPr fontId="32"/>
  </si>
  <si>
    <r>
      <t>大項目３　教育研究等環境</t>
    </r>
    <r>
      <rPr>
        <b/>
        <sz val="12"/>
        <color rgb="FFFF0000"/>
        <rFont val="ＭＳ ゴシック"/>
        <family val="3"/>
        <charset val="128"/>
      </rPr>
      <t>（Ａ大学）</t>
    </r>
    <rPh sb="0" eb="3">
      <t>ダイコウモク</t>
    </rPh>
    <rPh sb="5" eb="12">
      <t>キョウイクケンキュウトウカンキョウ</t>
    </rPh>
    <phoneticPr fontId="32"/>
  </si>
  <si>
    <r>
      <t>大項目４　学生</t>
    </r>
    <r>
      <rPr>
        <b/>
        <sz val="12"/>
        <color rgb="FFFF0000"/>
        <rFont val="ＭＳ ゴシック"/>
        <family val="3"/>
        <charset val="128"/>
      </rPr>
      <t>（Ａ大学）</t>
    </r>
    <rPh sb="0" eb="3">
      <t>ダイコウモク</t>
    </rPh>
    <phoneticPr fontId="32"/>
  </si>
  <si>
    <r>
      <t>大項目５　教員・教員組織</t>
    </r>
    <r>
      <rPr>
        <b/>
        <sz val="12"/>
        <color rgb="FFFF0000"/>
        <rFont val="ＭＳ ゴシック"/>
        <family val="3"/>
        <charset val="128"/>
      </rPr>
      <t>（Ａ大学）</t>
    </r>
    <rPh sb="0" eb="3">
      <t>ダイコウモク</t>
    </rPh>
    <rPh sb="5" eb="7">
      <t>キョウイン</t>
    </rPh>
    <rPh sb="8" eb="12">
      <t>キョウインソシキ</t>
    </rPh>
    <phoneticPr fontId="32"/>
  </si>
  <si>
    <r>
      <t>大項目２　教育の内容・方法・成果</t>
    </r>
    <r>
      <rPr>
        <b/>
        <sz val="12"/>
        <color rgb="FFFF0000"/>
        <rFont val="ＭＳ ゴシック"/>
        <family val="3"/>
        <charset val="128"/>
      </rPr>
      <t>（Ｂ大学）</t>
    </r>
    <rPh sb="0" eb="3">
      <t>ダイコウモク</t>
    </rPh>
    <phoneticPr fontId="32"/>
  </si>
  <si>
    <r>
      <t>大項目３　教育研究等環境</t>
    </r>
    <r>
      <rPr>
        <b/>
        <sz val="12"/>
        <color rgb="FFFF0000"/>
        <rFont val="ＭＳ ゴシック"/>
        <family val="3"/>
        <charset val="128"/>
      </rPr>
      <t>（Ｂ大学）</t>
    </r>
    <rPh sb="0" eb="3">
      <t>ダイコウモク</t>
    </rPh>
    <rPh sb="5" eb="12">
      <t>キョウイクケンキュウトウカンキョウ</t>
    </rPh>
    <phoneticPr fontId="32"/>
  </si>
  <si>
    <r>
      <t>大項目４　学生</t>
    </r>
    <r>
      <rPr>
        <b/>
        <sz val="12"/>
        <color rgb="FFFF0000"/>
        <rFont val="ＭＳ ゴシック"/>
        <family val="3"/>
        <charset val="128"/>
      </rPr>
      <t>（Ｂ大学）</t>
    </r>
    <rPh sb="0" eb="3">
      <t>ダイコウモク</t>
    </rPh>
    <phoneticPr fontId="32"/>
  </si>
  <si>
    <r>
      <t>大項目５　教員・教員組織</t>
    </r>
    <r>
      <rPr>
        <b/>
        <sz val="12"/>
        <color rgb="FFFF0000"/>
        <rFont val="ＭＳ ゴシック"/>
        <family val="3"/>
        <charset val="128"/>
      </rPr>
      <t>（Ｂ大学）</t>
    </r>
    <rPh sb="0" eb="3">
      <t>ダイコウモク</t>
    </rPh>
    <rPh sb="5" eb="7">
      <t>キョウイン</t>
    </rPh>
    <rPh sb="8" eb="12">
      <t>キョウインソシキ</t>
    </rPh>
    <phoneticPr fontId="32"/>
  </si>
  <si>
    <r>
      <t>大項目５　教員・教員組織</t>
    </r>
    <r>
      <rPr>
        <b/>
        <sz val="12"/>
        <color rgb="FFFF0000"/>
        <rFont val="ＭＳ ゴシック"/>
        <family val="3"/>
        <charset val="128"/>
      </rPr>
      <t>（Ａ大学・Ｂ大学）</t>
    </r>
    <rPh sb="0" eb="3">
      <t>ダイコウモク</t>
    </rPh>
    <rPh sb="5" eb="7">
      <t>キョウイン</t>
    </rPh>
    <rPh sb="8" eb="12">
      <t>キョウインソシキ</t>
    </rPh>
    <rPh sb="14" eb="16">
      <t>ダイガク</t>
    </rPh>
    <phoneticPr fontId="32"/>
  </si>
  <si>
    <t>２　受講者数には評価実施前年度の当該実習における受講生数を入力してください。</t>
    <rPh sb="2" eb="6">
      <t>ジュコウシャスウ</t>
    </rPh>
    <rPh sb="8" eb="10">
      <t>ヒョウカ</t>
    </rPh>
    <rPh sb="10" eb="12">
      <t>ジッシ</t>
    </rPh>
    <rPh sb="12" eb="15">
      <t>ゼンネンド</t>
    </rPh>
    <rPh sb="16" eb="18">
      <t>トウガイ</t>
    </rPh>
    <rPh sb="18" eb="20">
      <t>ジッシュウ</t>
    </rPh>
    <rPh sb="24" eb="28">
      <t>ジュコウセイスウ</t>
    </rPh>
    <rPh sb="29" eb="31">
      <t>ニュウリョク</t>
    </rPh>
    <phoneticPr fontId="32"/>
  </si>
  <si>
    <t>　目　　　　　　　　　次</t>
    <rPh sb="1" eb="2">
      <t>メ</t>
    </rPh>
    <rPh sb="11" eb="12">
      <t>ツギ</t>
    </rPh>
    <phoneticPr fontId="47"/>
  </si>
  <si>
    <t>頁</t>
    <rPh sb="0" eb="1">
      <t>ページ</t>
    </rPh>
    <phoneticPr fontId="47"/>
  </si>
  <si>
    <t>　　大項目２　教育の内容・方法・成果</t>
    <phoneticPr fontId="47"/>
  </si>
  <si>
    <t>（表１：評価の視点2-3）開講科目一覧（講義科目）</t>
    <phoneticPr fontId="47"/>
  </si>
  <si>
    <t>○</t>
    <phoneticPr fontId="47"/>
  </si>
  <si>
    <t>（表２：評価の視点2-3）開講科目一覧（実習科目）</t>
    <phoneticPr fontId="28"/>
  </si>
  <si>
    <t>（表３：評価の視点2-3）アドバンスト科目</t>
    <rPh sb="1" eb="2">
      <t>ヒョウ</t>
    </rPh>
    <rPh sb="4" eb="6">
      <t>ヒョウカ</t>
    </rPh>
    <rPh sb="7" eb="9">
      <t>シテン</t>
    </rPh>
    <rPh sb="19" eb="21">
      <t>カモク</t>
    </rPh>
    <phoneticPr fontId="47"/>
  </si>
  <si>
    <t>（表４：評価の視点2-5）実習科目に対する教員・ＴＡ・ＳＡの配置</t>
    <phoneticPr fontId="47"/>
  </si>
  <si>
    <t>（表５：評価の視点2-6）動物死体を活用した解剖学教育</t>
    <rPh sb="1" eb="2">
      <t>ヒョウ</t>
    </rPh>
    <rPh sb="4" eb="6">
      <t>ヒョウカ</t>
    </rPh>
    <rPh sb="7" eb="9">
      <t>シテン</t>
    </rPh>
    <rPh sb="13" eb="15">
      <t>ドウブツ</t>
    </rPh>
    <rPh sb="15" eb="17">
      <t>シタイ</t>
    </rPh>
    <rPh sb="18" eb="20">
      <t>カツヨウ</t>
    </rPh>
    <rPh sb="22" eb="25">
      <t>カイボウガク</t>
    </rPh>
    <rPh sb="25" eb="27">
      <t>キョウイク</t>
    </rPh>
    <phoneticPr fontId="28"/>
  </si>
  <si>
    <t>（表６：評価の視点2-6）動物死体を活用した病理学教育</t>
    <rPh sb="1" eb="2">
      <t>ヒョウ</t>
    </rPh>
    <rPh sb="4" eb="6">
      <t>ヒョウカ</t>
    </rPh>
    <rPh sb="7" eb="9">
      <t>シテン</t>
    </rPh>
    <rPh sb="13" eb="15">
      <t>ドウブツ</t>
    </rPh>
    <rPh sb="15" eb="17">
      <t>シタイ</t>
    </rPh>
    <rPh sb="18" eb="20">
      <t>カツヨウ</t>
    </rPh>
    <rPh sb="22" eb="25">
      <t>ビョウリガク</t>
    </rPh>
    <rPh sb="25" eb="27">
      <t>キョウイク</t>
    </rPh>
    <phoneticPr fontId="47"/>
  </si>
  <si>
    <t>（表７：評価の視点2-10）総合参加型臨床実習体制</t>
    <rPh sb="1" eb="2">
      <t>ヒョウ</t>
    </rPh>
    <rPh sb="4" eb="6">
      <t>ヒョウカ</t>
    </rPh>
    <rPh sb="7" eb="9">
      <t>シテン</t>
    </rPh>
    <rPh sb="14" eb="16">
      <t>ソウゴウ</t>
    </rPh>
    <rPh sb="16" eb="18">
      <t>サンカ</t>
    </rPh>
    <rPh sb="18" eb="19">
      <t>ガタ</t>
    </rPh>
    <rPh sb="19" eb="21">
      <t>リンショウ</t>
    </rPh>
    <rPh sb="21" eb="23">
      <t>ジッシュウ</t>
    </rPh>
    <rPh sb="23" eb="25">
      <t>タイセイ</t>
    </rPh>
    <phoneticPr fontId="28"/>
  </si>
  <si>
    <t>（表８：評価の視点2-13）附属獣医学教育病院等における患畜（症例）数</t>
    <rPh sb="1" eb="2">
      <t>ヒョウ</t>
    </rPh>
    <rPh sb="4" eb="6">
      <t>ヒョウカ</t>
    </rPh>
    <rPh sb="7" eb="9">
      <t>シテン</t>
    </rPh>
    <rPh sb="14" eb="16">
      <t>フゾク</t>
    </rPh>
    <rPh sb="16" eb="19">
      <t>ジュウイガク</t>
    </rPh>
    <rPh sb="19" eb="21">
      <t>キョウイク</t>
    </rPh>
    <rPh sb="21" eb="23">
      <t>ビョウイン</t>
    </rPh>
    <rPh sb="23" eb="24">
      <t>トウ</t>
    </rPh>
    <rPh sb="28" eb="30">
      <t>カンチク</t>
    </rPh>
    <rPh sb="31" eb="33">
      <t>ショウレイ</t>
    </rPh>
    <rPh sb="34" eb="35">
      <t>スウ</t>
    </rPh>
    <phoneticPr fontId="28"/>
  </si>
  <si>
    <t>（表９：評価の視点2-21）国家試験合格状況・卒業生の進路状況</t>
    <phoneticPr fontId="28"/>
  </si>
  <si>
    <t>　　大項目３　教育研究等環境</t>
    <phoneticPr fontId="47"/>
  </si>
  <si>
    <t>（表10：評価の視点3-3）附属獣医学教育病院の施設・設備</t>
    <phoneticPr fontId="28"/>
  </si>
  <si>
    <t>（表11：評価の視点3-5）実験動物の飼養に関する施設・設備</t>
    <phoneticPr fontId="28"/>
  </si>
  <si>
    <t>　　大項目４　学生</t>
    <rPh sb="7" eb="9">
      <t>ガクセイ</t>
    </rPh>
    <phoneticPr fontId="47"/>
  </si>
  <si>
    <t>（表12：評価の視点4-5）定員管理</t>
    <phoneticPr fontId="47"/>
  </si>
  <si>
    <t>（表13：評価の視点4-5）在籍学生数内訳、留年者数、退学者数</t>
    <phoneticPr fontId="49"/>
  </si>
  <si>
    <t>　　大項目５　教員・教員組織</t>
    <phoneticPr fontId="47"/>
  </si>
  <si>
    <t>（表14：評価の視点5-2）分野ごとの教員配置</t>
    <phoneticPr fontId="47"/>
  </si>
  <si>
    <t>（表15：評価の視点5-5）教員構成</t>
    <phoneticPr fontId="49"/>
  </si>
  <si>
    <t>（表16：評価の視点5-2～5-4）教員個別表</t>
    <phoneticPr fontId="47"/>
  </si>
  <si>
    <t>（表17：評価の視点5-5）教員性別・国籍別構成</t>
    <phoneticPr fontId="49"/>
  </si>
  <si>
    <t>２　１つの授業科目を複数の教員が担当している場合、全ての教員について記載してください。</t>
    <phoneticPr fontId="32"/>
  </si>
  <si>
    <t>３　１つの授業科目を複数の教員が担当している場合、全ての教員について記載してください。</t>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</si>
</sst>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Red]\-#,##0\ "/>
    <numFmt numFmtId="177" formatCode="0.0%"/>
    <numFmt numFmtId="178" formatCode="0.0_ "/>
    <numFmt numFmtId="179" formatCode="[&gt;=0]#,###_ ;[Red]\-#,##0\ "/>
    <numFmt numFmtId="180" formatCode="0.00\ "/>
    <numFmt numFmtId="181" formatCode="#,##0.0_);[Red]\(#,##0.0\)"/>
    <numFmt numFmtId="182" formatCode="[=0]#,###\ ;[&gt;0]\(#,##0\);[Red]\(#,##0\)"/>
    <numFmt numFmtId="183" formatCode="0.00_);[Red]\(0.00\)"/>
    <numFmt numFmtId="184" formatCode="0.00_ "/>
    <numFmt numFmtId="185" formatCode="0.0&quot;%&quot;"/>
  </numFmts>
  <fonts count="51" x14ac:knownFonts="1">
    <font>
      <sz val="11"/>
      <color theme="1"/>
      <name val="Arial"/>
      <scheme val="minor"/>
    </font>
    <font>
      <sz val="11"/>
      <name val="ＭＳ Ｐゴシック"/>
      <family val="3"/>
      <charset val="128"/>
    </font>
    <font>
      <sz val="10"/>
      <name val="ＭＳ Ｐ明朝"/>
      <family val="1"/>
      <charset val="128"/>
    </font>
    <font>
      <sz val="12"/>
      <name val="BIZ UDPゴシック"/>
      <family val="3"/>
      <charset val="128"/>
    </font>
    <font>
      <sz val="16"/>
      <name val="ＭＳ Ｐ明朝"/>
      <family val="1"/>
      <charset val="128"/>
    </font>
    <font>
      <sz val="10"/>
      <name val="ＭＳ ゴシック"/>
      <family val="3"/>
      <charset val="128"/>
    </font>
    <font>
      <sz val="20"/>
      <name val="BIZ UDPゴシック"/>
      <family val="3"/>
      <charset val="128"/>
    </font>
    <font>
      <sz val="28"/>
      <name val="BIZ UDPゴシック"/>
      <family val="3"/>
      <charset val="128"/>
    </font>
    <font>
      <b/>
      <sz val="28"/>
      <name val="HG丸ｺﾞｼｯｸM-PRO"/>
      <family val="3"/>
      <charset val="128"/>
    </font>
    <font>
      <sz val="24"/>
      <name val="ＭＳ Ｐ明朝"/>
      <family val="1"/>
      <charset val="128"/>
    </font>
    <font>
      <b/>
      <sz val="14"/>
      <name val="ＭＳ ゴシック"/>
      <family val="3"/>
      <charset val="128"/>
    </font>
    <font>
      <sz val="24"/>
      <name val="BIZ UDPゴシック"/>
      <family val="3"/>
      <charset val="128"/>
    </font>
    <font>
      <sz val="12"/>
      <name val="ＭＳ Ｐ明朝"/>
      <family val="1"/>
      <charset val="128"/>
    </font>
    <font>
      <sz val="12"/>
      <name val="ＭＳ ゴシック"/>
      <family val="3"/>
      <charset val="128"/>
    </font>
    <font>
      <sz val="12"/>
      <name val="ＭＳ 明朝"/>
      <family val="1"/>
      <charset val="128"/>
    </font>
    <font>
      <sz val="10"/>
      <name val="ＭＳ 明朝"/>
      <family val="1"/>
      <charset val="128"/>
    </font>
    <font>
      <sz val="11"/>
      <name val="ＭＳ 明朝"/>
      <family val="1"/>
      <charset val="128"/>
    </font>
    <font>
      <sz val="11"/>
      <name val="ＭＳ Ｐ明朝"/>
      <family val="1"/>
      <charset val="128"/>
    </font>
    <font>
      <b/>
      <sz val="10"/>
      <color indexed="2"/>
      <name val="ＭＳ Ｐ明朝"/>
      <family val="1"/>
      <charset val="128"/>
    </font>
    <font>
      <sz val="10.5"/>
      <name val="ＭＳ 明朝"/>
      <family val="1"/>
      <charset val="128"/>
    </font>
    <font>
      <b/>
      <sz val="11"/>
      <name val="ＭＳ 明朝"/>
      <family val="1"/>
      <charset val="128"/>
    </font>
    <font>
      <sz val="9"/>
      <name val="ＭＳ 明朝"/>
      <family val="1"/>
      <charset val="128"/>
    </font>
    <font>
      <sz val="16"/>
      <name val="ＭＳ ゴシック"/>
      <family val="3"/>
      <charset val="128"/>
    </font>
    <font>
      <sz val="11"/>
      <name val="Arial"/>
      <family val="2"/>
      <scheme val="minor"/>
    </font>
    <font>
      <sz val="11"/>
      <color theme="1"/>
      <name val="ＭＳ 明朝"/>
      <family val="1"/>
      <charset val="128"/>
    </font>
    <font>
      <sz val="10"/>
      <color theme="1"/>
      <name val="ＭＳ 明朝"/>
      <family val="1"/>
      <charset val="128"/>
    </font>
    <font>
      <sz val="11"/>
      <color theme="1"/>
      <name val="ＭＳ ゴシック"/>
      <family val="3"/>
      <charset val="128"/>
    </font>
    <font>
      <sz val="10.5"/>
      <name val="Arial"/>
      <family val="2"/>
      <scheme val="minor"/>
    </font>
    <font>
      <sz val="10"/>
      <name val="ＭＳ Ｐゴシック"/>
      <family val="3"/>
      <charset val="128"/>
    </font>
    <font>
      <b/>
      <sz val="12"/>
      <name val="ＭＳ Ｐ明朝"/>
      <family val="1"/>
      <charset val="128"/>
    </font>
    <font>
      <sz val="10.5"/>
      <name val="ＭＳ ゴシック"/>
      <family val="3"/>
      <charset val="128"/>
    </font>
    <font>
      <sz val="11"/>
      <color theme="1"/>
      <name val="Arial"/>
      <family val="2"/>
      <scheme val="minor"/>
    </font>
    <font>
      <sz val="6"/>
      <name val="Arial"/>
      <family val="3"/>
      <charset val="128"/>
      <scheme val="minor"/>
    </font>
    <font>
      <sz val="11"/>
      <color theme="1"/>
      <name val="ＭＳ Ｐゴシック"/>
      <family val="3"/>
      <charset val="128"/>
    </font>
    <font>
      <sz val="8"/>
      <color theme="1"/>
      <name val="ＭＳ 明朝"/>
      <family val="1"/>
      <charset val="128"/>
    </font>
    <font>
      <sz val="12"/>
      <name val="Arial"/>
      <family val="2"/>
    </font>
    <font>
      <sz val="6"/>
      <name val="ＭＳ Ｐゴシック"/>
      <family val="3"/>
      <charset val="128"/>
    </font>
    <font>
      <sz val="16"/>
      <name val="ＭＳ 明朝"/>
      <family val="1"/>
      <charset val="128"/>
    </font>
    <font>
      <sz val="12"/>
      <color theme="1"/>
      <name val="ＭＳ 明朝"/>
      <family val="1"/>
      <charset val="128"/>
    </font>
    <font>
      <b/>
      <sz val="12"/>
      <name val="ＭＳ ゴシック"/>
      <family val="3"/>
      <charset val="128"/>
    </font>
    <font>
      <sz val="11"/>
      <name val="Arial"/>
      <family val="2"/>
    </font>
    <font>
      <sz val="11"/>
      <color rgb="FF0070C0"/>
      <name val="ＭＳ 明朝"/>
      <family val="1"/>
      <charset val="128"/>
    </font>
    <font>
      <sz val="11"/>
      <color rgb="FFFF0000"/>
      <name val="ＭＳ Ｐゴシック"/>
      <family val="3"/>
      <charset val="128"/>
    </font>
    <font>
      <sz val="11"/>
      <color theme="0" tint="-0.34998626667073579"/>
      <name val="ＭＳ 明朝"/>
      <family val="1"/>
      <charset val="128"/>
    </font>
    <font>
      <sz val="11"/>
      <color rgb="FFFF0000"/>
      <name val="Arial"/>
      <family val="2"/>
      <scheme val="minor"/>
    </font>
    <font>
      <b/>
      <sz val="12"/>
      <color rgb="FFFF0000"/>
      <name val="ＭＳ ゴシック"/>
      <family val="3"/>
      <charset val="128"/>
    </font>
    <font>
      <sz val="14"/>
      <name val="ＭＳ ゴシック"/>
      <family val="3"/>
      <charset val="128"/>
    </font>
    <font>
      <sz val="6"/>
      <name val="ＭＳ Ｐ明朝"/>
      <family val="1"/>
      <charset val="128"/>
    </font>
    <font>
      <b/>
      <sz val="11"/>
      <name val="ＭＳ Ｐ明朝"/>
      <family val="1"/>
      <charset val="128"/>
    </font>
    <font>
      <sz val="6"/>
      <name val="Arial"/>
      <family val="2"/>
      <charset val="128"/>
      <scheme val="minor"/>
    </font>
    <font>
      <sz val="11"/>
      <color theme="1"/>
      <name val="Arial"/>
      <family val="3"/>
      <charset val="128"/>
      <scheme val="minor"/>
    </font>
  </fonts>
  <fills count="19">
    <fill>
      <patternFill patternType="none"/>
    </fill>
    <fill>
      <patternFill patternType="gray125"/>
    </fill>
    <fill>
      <patternFill patternType="solid">
        <fgColor indexed="27"/>
        <bgColor indexed="27"/>
      </patternFill>
    </fill>
    <fill>
      <patternFill patternType="solid">
        <fgColor theme="0" tint="-0.249977111117893"/>
        <bgColor theme="0" tint="-0.249977111117893"/>
      </patternFill>
    </fill>
    <fill>
      <patternFill patternType="solid">
        <fgColor theme="2" tint="-9.9948118533890809E-2"/>
        <bgColor theme="2" tint="-9.9948118533890809E-2"/>
      </patternFill>
    </fill>
    <fill>
      <patternFill patternType="solid">
        <fgColor theme="2" tint="-9.9978637043366805E-2"/>
        <bgColor theme="2" tint="-9.9978637043366805E-2"/>
      </patternFill>
    </fill>
    <fill>
      <patternFill patternType="solid">
        <fgColor theme="0"/>
        <bgColor theme="0"/>
      </patternFill>
    </fill>
    <fill>
      <patternFill patternType="solid">
        <fgColor rgb="FF99FFCC"/>
        <bgColor rgb="FF99FFCC"/>
      </patternFill>
    </fill>
    <fill>
      <patternFill patternType="solid">
        <fgColor rgb="FF66FFFF"/>
        <bgColor rgb="FF66FFFF"/>
      </patternFill>
    </fill>
    <fill>
      <patternFill patternType="solid">
        <fgColor theme="2"/>
        <bgColor theme="2"/>
      </patternFill>
    </fill>
    <fill>
      <patternFill patternType="solid">
        <fgColor rgb="FF66FFFF"/>
        <bgColor indexed="27"/>
      </patternFill>
    </fill>
    <fill>
      <patternFill patternType="solid">
        <fgColor rgb="FF66FFFF"/>
        <bgColor theme="2" tint="-9.9978637043366805E-2"/>
      </patternFill>
    </fill>
    <fill>
      <patternFill patternType="solid">
        <fgColor theme="2" tint="-9.9978637043366805E-2"/>
        <bgColor indexed="64"/>
      </patternFill>
    </fill>
    <fill>
      <patternFill patternType="solid">
        <fgColor rgb="FFCCFFFF"/>
        <bgColor indexed="27"/>
      </patternFill>
    </fill>
    <fill>
      <patternFill patternType="solid">
        <fgColor rgb="FFCCFFFF"/>
        <bgColor indexed="64"/>
      </patternFill>
    </fill>
    <fill>
      <patternFill patternType="solid">
        <fgColor theme="9" tint="0.79998168889431442"/>
        <bgColor indexed="27"/>
      </patternFill>
    </fill>
    <fill>
      <patternFill patternType="solid">
        <fgColor theme="0" tint="-0.249977111117893"/>
        <bgColor indexed="27"/>
      </patternFill>
    </fill>
    <fill>
      <patternFill patternType="solid">
        <fgColor theme="0" tint="-0.249977111117893"/>
        <bgColor indexed="64"/>
      </patternFill>
    </fill>
    <fill>
      <patternFill patternType="solid">
        <fgColor theme="5" tint="0.79998168889431442"/>
        <bgColor rgb="FF66FFFF"/>
      </patternFill>
    </fill>
  </fills>
  <borders count="13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ouble">
        <color indexed="64"/>
      </top>
      <bottom/>
      <diagonal/>
    </border>
    <border>
      <left/>
      <right/>
      <top style="dotted">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diagonalUp="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medium">
        <color indexed="64"/>
      </bottom>
      <diagonal/>
    </border>
  </borders>
  <cellStyleXfs count="10">
    <xf numFmtId="0" fontId="0" fillId="0" borderId="0"/>
    <xf numFmtId="9" fontId="1" fillId="0" borderId="0">
      <alignment vertical="center"/>
    </xf>
    <xf numFmtId="0" fontId="2" fillId="0" borderId="0"/>
    <xf numFmtId="0" fontId="1" fillId="0" borderId="0">
      <alignment vertical="center"/>
    </xf>
    <xf numFmtId="0" fontId="31" fillId="0" borderId="0">
      <alignment vertical="center"/>
    </xf>
    <xf numFmtId="0" fontId="1" fillId="0" borderId="0"/>
    <xf numFmtId="0" fontId="1" fillId="0" borderId="0"/>
    <xf numFmtId="38" fontId="2" fillId="0" borderId="0" applyFont="0" applyFill="0" applyBorder="0" applyAlignment="0" applyProtection="0"/>
    <xf numFmtId="0" fontId="35" fillId="0" borderId="0"/>
    <xf numFmtId="0" fontId="50" fillId="0" borderId="0"/>
  </cellStyleXfs>
  <cellXfs count="685">
    <xf numFmtId="0" fontId="0" fillId="0" borderId="0" xfId="0"/>
    <xf numFmtId="0" fontId="2" fillId="0" borderId="0" xfId="2"/>
    <xf numFmtId="0" fontId="3" fillId="0" borderId="0" xfId="2" applyFont="1" applyAlignment="1">
      <alignment horizontal="right" vertical="top"/>
    </xf>
    <xf numFmtId="0" fontId="4" fillId="0" borderId="0" xfId="2" applyFont="1"/>
    <xf numFmtId="0" fontId="5" fillId="0" borderId="0" xfId="2" applyFont="1"/>
    <xf numFmtId="0" fontId="6" fillId="0" borderId="0" xfId="2"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0" xfId="2" applyFont="1"/>
    <xf numFmtId="0" fontId="10" fillId="0" borderId="0" xfId="2" applyFont="1" applyAlignment="1">
      <alignment horizontal="center" vertical="center"/>
    </xf>
    <xf numFmtId="0" fontId="11" fillId="0" borderId="0" xfId="2" applyFont="1" applyAlignment="1">
      <alignment horizontal="center"/>
    </xf>
    <xf numFmtId="0" fontId="11" fillId="0" borderId="0" xfId="2" applyFont="1"/>
    <xf numFmtId="0" fontId="11" fillId="0" borderId="0" xfId="2" applyFont="1" applyAlignment="1">
      <alignment horizontal="center" vertical="center"/>
    </xf>
    <xf numFmtId="0" fontId="12" fillId="0" borderId="0" xfId="2" applyFont="1" applyAlignment="1">
      <alignment wrapText="1"/>
    </xf>
    <xf numFmtId="0" fontId="2" fillId="0" borderId="0" xfId="2" applyAlignment="1">
      <alignment vertical="center"/>
    </xf>
    <xf numFmtId="0" fontId="2" fillId="0" borderId="0" xfId="2" applyAlignment="1">
      <alignment horizontal="center" vertical="top"/>
    </xf>
    <xf numFmtId="0" fontId="2" fillId="0" borderId="0" xfId="2" applyAlignment="1">
      <alignment vertical="center" wrapText="1"/>
    </xf>
    <xf numFmtId="0" fontId="14" fillId="0" borderId="0" xfId="2" applyFont="1" applyAlignment="1">
      <alignment horizontal="center" vertical="center" wrapText="1"/>
    </xf>
    <xf numFmtId="0" fontId="2" fillId="0" borderId="1" xfId="2" applyBorder="1" applyAlignment="1">
      <alignment horizontal="center" vertical="top"/>
    </xf>
    <xf numFmtId="0" fontId="15" fillId="0" borderId="2" xfId="2" applyFont="1" applyBorder="1" applyAlignment="1">
      <alignment vertical="center" wrapText="1"/>
    </xf>
    <xf numFmtId="0" fontId="2" fillId="0" borderId="0" xfId="2" applyAlignment="1">
      <alignment vertical="top"/>
    </xf>
    <xf numFmtId="49" fontId="16" fillId="0" borderId="3" xfId="2" applyNumberFormat="1" applyFont="1" applyBorder="1" applyAlignment="1">
      <alignment horizontal="center" vertical="top" wrapText="1"/>
    </xf>
    <xf numFmtId="0" fontId="16" fillId="0" borderId="4" xfId="2" applyFont="1" applyBorder="1" applyAlignment="1">
      <alignment vertical="top" wrapText="1"/>
    </xf>
    <xf numFmtId="0" fontId="16" fillId="0" borderId="4" xfId="2" applyFont="1" applyBorder="1" applyAlignment="1">
      <alignment horizontal="left" vertical="top" wrapText="1"/>
    </xf>
    <xf numFmtId="49" fontId="16" fillId="0" borderId="3" xfId="2" applyNumberFormat="1" applyFont="1" applyBorder="1" applyAlignment="1">
      <alignment horizontal="center" vertical="top"/>
    </xf>
    <xf numFmtId="0" fontId="17" fillId="0" borderId="0" xfId="2" applyFont="1" applyAlignment="1">
      <alignment vertical="center"/>
    </xf>
    <xf numFmtId="0" fontId="17" fillId="0" borderId="0" xfId="2" applyFont="1" applyAlignment="1">
      <alignment vertical="top"/>
    </xf>
    <xf numFmtId="49" fontId="16" fillId="0" borderId="5" xfId="2" applyNumberFormat="1" applyFont="1" applyBorder="1" applyAlignment="1">
      <alignment horizontal="center" vertical="top" wrapText="1"/>
    </xf>
    <xf numFmtId="0" fontId="16" fillId="0" borderId="6" xfId="2" applyFont="1" applyBorder="1" applyAlignment="1">
      <alignment horizontal="left" vertical="top" wrapText="1"/>
    </xf>
    <xf numFmtId="0" fontId="5" fillId="0" borderId="0" xfId="2" applyFont="1" applyAlignment="1">
      <alignment horizontal="left" vertical="top"/>
    </xf>
    <xf numFmtId="0" fontId="18" fillId="0" borderId="0" xfId="2" applyFont="1" applyAlignment="1">
      <alignment vertical="center" wrapText="1"/>
    </xf>
    <xf numFmtId="0" fontId="20" fillId="0" borderId="0" xfId="2" applyFont="1" applyAlignment="1">
      <alignment horizontal="left" vertical="center"/>
    </xf>
    <xf numFmtId="0" fontId="19" fillId="0" borderId="0" xfId="2" applyFont="1" applyAlignment="1">
      <alignment vertical="center"/>
    </xf>
    <xf numFmtId="176" fontId="19" fillId="0" borderId="0" xfId="2" applyNumberFormat="1" applyFont="1" applyAlignment="1">
      <alignment vertical="center"/>
    </xf>
    <xf numFmtId="0" fontId="1" fillId="0" borderId="0" xfId="3">
      <alignment vertical="center"/>
    </xf>
    <xf numFmtId="0" fontId="22" fillId="0" borderId="0" xfId="3" applyFont="1" applyAlignment="1">
      <alignment horizontal="center" vertical="center"/>
    </xf>
    <xf numFmtId="0" fontId="23" fillId="0" borderId="0" xfId="3" applyFont="1">
      <alignment vertical="center"/>
    </xf>
    <xf numFmtId="0" fontId="16" fillId="0" borderId="0" xfId="3" applyFont="1">
      <alignment vertical="center"/>
    </xf>
    <xf numFmtId="0" fontId="25" fillId="0" borderId="0" xfId="0" applyFont="1" applyAlignment="1">
      <alignment horizontal="left"/>
    </xf>
    <xf numFmtId="0" fontId="24" fillId="0" borderId="0" xfId="0" applyFont="1"/>
    <xf numFmtId="0" fontId="0" fillId="0" borderId="0" xfId="0" applyAlignment="1">
      <alignment horizontal="left"/>
    </xf>
    <xf numFmtId="176" fontId="19" fillId="0" borderId="0" xfId="3" applyNumberFormat="1" applyFont="1">
      <alignment vertical="center"/>
    </xf>
    <xf numFmtId="176" fontId="27" fillId="0" borderId="0" xfId="3" applyNumberFormat="1" applyFont="1">
      <alignment vertical="center"/>
    </xf>
    <xf numFmtId="0" fontId="15" fillId="2" borderId="14" xfId="3" applyFont="1" applyFill="1" applyBorder="1" applyAlignment="1">
      <alignment vertical="center" textRotation="255"/>
    </xf>
    <xf numFmtId="0" fontId="15" fillId="2" borderId="15" xfId="3" applyFont="1" applyFill="1" applyBorder="1" applyAlignment="1">
      <alignment vertical="center" textRotation="255"/>
    </xf>
    <xf numFmtId="176" fontId="15" fillId="2" borderId="15" xfId="3" applyNumberFormat="1" applyFont="1" applyFill="1" applyBorder="1" applyAlignment="1">
      <alignment horizontal="center" vertical="center"/>
    </xf>
    <xf numFmtId="176" fontId="15" fillId="2" borderId="33" xfId="3" applyNumberFormat="1" applyFont="1" applyFill="1" applyBorder="1" applyAlignment="1">
      <alignment horizontal="center" vertical="center" wrapText="1"/>
    </xf>
    <xf numFmtId="176" fontId="15" fillId="2" borderId="9" xfId="3" applyNumberFormat="1" applyFont="1" applyFill="1" applyBorder="1" applyAlignment="1">
      <alignment horizontal="center" vertical="center"/>
    </xf>
    <xf numFmtId="176" fontId="16" fillId="0" borderId="9" xfId="3" applyNumberFormat="1" applyFont="1" applyBorder="1">
      <alignment vertical="center"/>
    </xf>
    <xf numFmtId="176" fontId="16" fillId="4" borderId="10" xfId="3" applyNumberFormat="1" applyFont="1" applyFill="1" applyBorder="1">
      <alignment vertical="center"/>
    </xf>
    <xf numFmtId="176" fontId="16" fillId="4" borderId="36" xfId="3" applyNumberFormat="1" applyFont="1" applyFill="1" applyBorder="1">
      <alignment vertical="center"/>
    </xf>
    <xf numFmtId="176" fontId="16" fillId="4" borderId="22" xfId="3" applyNumberFormat="1" applyFont="1" applyFill="1" applyBorder="1">
      <alignment vertical="center"/>
    </xf>
    <xf numFmtId="176" fontId="15" fillId="5" borderId="9" xfId="3" applyNumberFormat="1" applyFont="1" applyFill="1" applyBorder="1" applyAlignment="1">
      <alignment horizontal="center" vertical="center" wrapText="1"/>
    </xf>
    <xf numFmtId="2" fontId="16" fillId="5" borderId="9" xfId="1" applyNumberFormat="1" applyFont="1" applyFill="1" applyBorder="1">
      <alignment vertical="center"/>
    </xf>
    <xf numFmtId="176" fontId="16" fillId="4" borderId="40" xfId="3" applyNumberFormat="1" applyFont="1" applyFill="1" applyBorder="1">
      <alignment vertical="center"/>
    </xf>
    <xf numFmtId="176" fontId="15" fillId="5" borderId="45" xfId="3" applyNumberFormat="1" applyFont="1" applyFill="1" applyBorder="1" applyAlignment="1">
      <alignment horizontal="center" vertical="center"/>
    </xf>
    <xf numFmtId="0" fontId="15" fillId="0" borderId="0" xfId="3" applyFont="1">
      <alignment vertical="center"/>
    </xf>
    <xf numFmtId="0" fontId="15" fillId="2" borderId="41" xfId="3" applyFont="1" applyFill="1" applyBorder="1" applyAlignment="1">
      <alignment vertical="center" textRotation="255"/>
    </xf>
    <xf numFmtId="0" fontId="15" fillId="2" borderId="42" xfId="3" applyFont="1" applyFill="1" applyBorder="1" applyAlignment="1">
      <alignment vertical="center" textRotation="255"/>
    </xf>
    <xf numFmtId="176" fontId="15" fillId="2" borderId="46" xfId="3" applyNumberFormat="1" applyFont="1" applyFill="1" applyBorder="1" applyAlignment="1">
      <alignment horizontal="center" vertical="center"/>
    </xf>
    <xf numFmtId="176" fontId="16" fillId="2" borderId="47" xfId="3" applyNumberFormat="1" applyFont="1" applyFill="1" applyBorder="1" applyAlignment="1">
      <alignment horizontal="center" vertical="center" wrapText="1"/>
    </xf>
    <xf numFmtId="176" fontId="16" fillId="2" borderId="48" xfId="3" applyNumberFormat="1" applyFont="1" applyFill="1" applyBorder="1" applyAlignment="1">
      <alignment horizontal="center" vertical="center" wrapText="1"/>
    </xf>
    <xf numFmtId="176" fontId="21" fillId="6" borderId="41" xfId="3" applyNumberFormat="1" applyFont="1" applyFill="1" applyBorder="1" applyAlignment="1">
      <alignment horizontal="center" vertical="center"/>
    </xf>
    <xf numFmtId="176" fontId="16" fillId="0" borderId="40" xfId="3" applyNumberFormat="1" applyFont="1" applyBorder="1">
      <alignment vertical="center"/>
    </xf>
    <xf numFmtId="0" fontId="16" fillId="0" borderId="40" xfId="3" applyFont="1" applyBorder="1">
      <alignment vertical="center"/>
    </xf>
    <xf numFmtId="176" fontId="16" fillId="0" borderId="38" xfId="3" applyNumberFormat="1" applyFont="1" applyBorder="1">
      <alignment vertical="center"/>
    </xf>
    <xf numFmtId="0" fontId="15" fillId="0" borderId="0" xfId="3" applyFont="1" applyAlignment="1">
      <alignment horizontal="center" vertical="center"/>
    </xf>
    <xf numFmtId="176" fontId="21" fillId="6" borderId="51" xfId="3" applyNumberFormat="1" applyFont="1" applyFill="1" applyBorder="1" applyAlignment="1">
      <alignment horizontal="center" vertical="center"/>
    </xf>
    <xf numFmtId="176" fontId="16" fillId="0" borderId="52" xfId="3" applyNumberFormat="1" applyFont="1" applyBorder="1">
      <alignment vertical="center"/>
    </xf>
    <xf numFmtId="0" fontId="16" fillId="0" borderId="52" xfId="3" applyFont="1" applyBorder="1">
      <alignment vertical="center"/>
    </xf>
    <xf numFmtId="176" fontId="16" fillId="0" borderId="53" xfId="3" applyNumberFormat="1" applyFont="1" applyBorder="1">
      <alignment vertical="center"/>
    </xf>
    <xf numFmtId="176" fontId="21" fillId="6" borderId="25" xfId="3" applyNumberFormat="1" applyFont="1" applyFill="1" applyBorder="1" applyAlignment="1">
      <alignment horizontal="center" vertical="center"/>
    </xf>
    <xf numFmtId="176" fontId="16" fillId="0" borderId="26" xfId="3" applyNumberFormat="1" applyFont="1" applyBorder="1">
      <alignment vertical="center"/>
    </xf>
    <xf numFmtId="0" fontId="16" fillId="0" borderId="26" xfId="3" applyFont="1" applyBorder="1">
      <alignment vertical="center"/>
    </xf>
    <xf numFmtId="176" fontId="16" fillId="0" borderId="27" xfId="3" applyNumberFormat="1" applyFont="1" applyBorder="1">
      <alignment vertical="center"/>
    </xf>
    <xf numFmtId="176" fontId="21" fillId="6" borderId="54" xfId="3" applyNumberFormat="1" applyFont="1" applyFill="1" applyBorder="1" applyAlignment="1">
      <alignment horizontal="center" vertical="center"/>
    </xf>
    <xf numFmtId="176" fontId="16" fillId="0" borderId="11" xfId="3" applyNumberFormat="1" applyFont="1" applyBorder="1">
      <alignment vertical="center"/>
    </xf>
    <xf numFmtId="0" fontId="16" fillId="0" borderId="11" xfId="3" applyFont="1" applyBorder="1">
      <alignment vertical="center"/>
    </xf>
    <xf numFmtId="176" fontId="16" fillId="0" borderId="55" xfId="3" applyNumberFormat="1" applyFont="1" applyBorder="1">
      <alignment vertical="center"/>
    </xf>
    <xf numFmtId="176" fontId="21" fillId="6" borderId="17" xfId="3" applyNumberFormat="1" applyFont="1" applyFill="1" applyBorder="1" applyAlignment="1">
      <alignment horizontal="center" vertical="center"/>
    </xf>
    <xf numFmtId="176" fontId="16" fillId="0" borderId="10" xfId="3" applyNumberFormat="1" applyFont="1" applyBorder="1">
      <alignment vertical="center"/>
    </xf>
    <xf numFmtId="176" fontId="16" fillId="0" borderId="18" xfId="3" applyNumberFormat="1" applyFont="1" applyBorder="1">
      <alignment vertical="center"/>
    </xf>
    <xf numFmtId="176" fontId="21" fillId="6" borderId="30" xfId="3" applyNumberFormat="1" applyFont="1" applyFill="1" applyBorder="1" applyAlignment="1">
      <alignment horizontal="center" vertical="center"/>
    </xf>
    <xf numFmtId="176" fontId="16" fillId="0" borderId="31" xfId="3" applyNumberFormat="1" applyFont="1" applyBorder="1">
      <alignment vertical="center"/>
    </xf>
    <xf numFmtId="0" fontId="16" fillId="0" borderId="31" xfId="3" applyFont="1" applyBorder="1">
      <alignment vertical="center"/>
    </xf>
    <xf numFmtId="176" fontId="16" fillId="0" borderId="32" xfId="3" applyNumberFormat="1" applyFont="1" applyBorder="1">
      <alignment vertical="center"/>
    </xf>
    <xf numFmtId="0" fontId="15" fillId="0" borderId="0" xfId="5" applyFont="1" applyAlignment="1">
      <alignment horizontal="left" vertical="center"/>
    </xf>
    <xf numFmtId="0" fontId="15" fillId="0" borderId="0" xfId="2" applyFont="1" applyAlignment="1">
      <alignment vertical="center"/>
    </xf>
    <xf numFmtId="176" fontId="16" fillId="0" borderId="0" xfId="2" applyNumberFormat="1" applyFont="1" applyAlignment="1">
      <alignment vertical="center"/>
    </xf>
    <xf numFmtId="0" fontId="15" fillId="2" borderId="14" xfId="6" applyFont="1" applyFill="1" applyBorder="1" applyAlignment="1">
      <alignment horizontal="center" vertical="center" wrapText="1"/>
    </xf>
    <xf numFmtId="0" fontId="15" fillId="2" borderId="15" xfId="6" applyFont="1" applyFill="1" applyBorder="1" applyAlignment="1">
      <alignment horizontal="center" vertical="center" wrapText="1"/>
    </xf>
    <xf numFmtId="0" fontId="15" fillId="2" borderId="15" xfId="6" applyFont="1" applyFill="1" applyBorder="1" applyAlignment="1">
      <alignment horizontal="center" vertical="center"/>
    </xf>
    <xf numFmtId="176" fontId="19" fillId="2" borderId="13" xfId="2" applyNumberFormat="1" applyFont="1" applyFill="1" applyBorder="1" applyAlignment="1">
      <alignment horizontal="center" vertical="center"/>
    </xf>
    <xf numFmtId="0" fontId="15" fillId="7" borderId="11" xfId="6" applyFont="1" applyFill="1" applyBorder="1" applyAlignment="1">
      <alignment horizontal="justify" vertical="center" wrapText="1" indent="1"/>
    </xf>
    <xf numFmtId="0" fontId="15" fillId="0" borderId="11" xfId="6" applyFont="1" applyBorder="1" applyAlignment="1">
      <alignment horizontal="center" vertical="center"/>
    </xf>
    <xf numFmtId="176" fontId="19" fillId="0" borderId="59" xfId="2" applyNumberFormat="1" applyFont="1" applyBorder="1" applyAlignment="1">
      <alignment vertical="center"/>
    </xf>
    <xf numFmtId="0" fontId="15" fillId="7" borderId="9" xfId="6" applyFont="1" applyFill="1" applyBorder="1" applyAlignment="1">
      <alignment horizontal="justify" vertical="center" wrapText="1" indent="1"/>
    </xf>
    <xf numFmtId="0" fontId="15" fillId="0" borderId="9" xfId="6" applyFont="1" applyBorder="1" applyAlignment="1">
      <alignment horizontal="center" vertical="center"/>
    </xf>
    <xf numFmtId="176" fontId="19" fillId="0" borderId="60" xfId="2" applyNumberFormat="1" applyFont="1" applyBorder="1" applyAlignment="1">
      <alignment vertical="center"/>
    </xf>
    <xf numFmtId="0" fontId="15" fillId="7" borderId="10" xfId="6" applyFont="1" applyFill="1" applyBorder="1" applyAlignment="1">
      <alignment horizontal="justify" vertical="center" wrapText="1" indent="1"/>
    </xf>
    <xf numFmtId="176" fontId="19" fillId="0" borderId="34" xfId="2" applyNumberFormat="1" applyFont="1" applyBorder="1" applyAlignment="1">
      <alignment vertical="center"/>
    </xf>
    <xf numFmtId="0" fontId="15" fillId="2" borderId="62" xfId="6" applyFont="1" applyFill="1" applyBorder="1" applyAlignment="1">
      <alignment horizontal="justify" vertical="center" wrapText="1" indent="1"/>
    </xf>
    <xf numFmtId="0" fontId="15" fillId="0" borderId="62" xfId="6" applyFont="1" applyBorder="1" applyAlignment="1">
      <alignment horizontal="center" vertical="center"/>
    </xf>
    <xf numFmtId="176" fontId="19" fillId="0" borderId="63" xfId="2" applyNumberFormat="1" applyFont="1" applyBorder="1" applyAlignment="1">
      <alignment vertical="center"/>
    </xf>
    <xf numFmtId="0" fontId="15" fillId="2" borderId="9" xfId="6" applyFont="1" applyFill="1" applyBorder="1" applyAlignment="1">
      <alignment horizontal="justify" vertical="center" wrapText="1" indent="1"/>
    </xf>
    <xf numFmtId="0" fontId="15" fillId="2" borderId="65" xfId="6" applyFont="1" applyFill="1" applyBorder="1" applyAlignment="1">
      <alignment horizontal="justify" vertical="center" wrapText="1" indent="1"/>
    </xf>
    <xf numFmtId="176" fontId="19" fillId="0" borderId="66" xfId="2" applyNumberFormat="1" applyFont="1" applyBorder="1" applyAlignment="1">
      <alignment vertical="center"/>
    </xf>
    <xf numFmtId="0" fontId="15" fillId="8" borderId="9" xfId="6" applyFont="1" applyFill="1" applyBorder="1" applyAlignment="1">
      <alignment horizontal="justify" vertical="center" wrapText="1" indent="1"/>
    </xf>
    <xf numFmtId="0" fontId="16" fillId="0" borderId="0" xfId="6" applyFont="1" applyAlignment="1">
      <alignment horizontal="center" vertical="center" wrapText="1"/>
    </xf>
    <xf numFmtId="0" fontId="15" fillId="0" borderId="0" xfId="6" applyFont="1" applyAlignment="1">
      <alignment horizontal="center" vertical="center"/>
    </xf>
    <xf numFmtId="0" fontId="28" fillId="0" borderId="0" xfId="6" applyFont="1" applyAlignment="1">
      <alignment horizontal="center" vertical="center" wrapText="1"/>
    </xf>
    <xf numFmtId="0" fontId="28" fillId="0" borderId="0" xfId="6" applyFont="1" applyAlignment="1">
      <alignment horizontal="justify" vertical="center" wrapText="1" indent="1"/>
    </xf>
    <xf numFmtId="0" fontId="2" fillId="0" borderId="0" xfId="2" applyAlignment="1">
      <alignment horizontal="right"/>
    </xf>
    <xf numFmtId="179" fontId="15" fillId="0" borderId="0" xfId="2" applyNumberFormat="1" applyFont="1"/>
    <xf numFmtId="180" fontId="15" fillId="0" borderId="0" xfId="2" applyNumberFormat="1" applyFont="1"/>
    <xf numFmtId="49" fontId="15" fillId="0" borderId="0" xfId="2" applyNumberFormat="1" applyFont="1" applyAlignment="1">
      <alignment horizontal="left" vertical="top" wrapText="1"/>
    </xf>
    <xf numFmtId="176" fontId="15" fillId="0" borderId="0" xfId="2" applyNumberFormat="1" applyFont="1" applyAlignment="1">
      <alignment vertical="center"/>
    </xf>
    <xf numFmtId="0" fontId="15" fillId="0" borderId="0" xfId="2" applyFont="1" applyAlignment="1">
      <alignment vertical="top"/>
    </xf>
    <xf numFmtId="176" fontId="19" fillId="0" borderId="0" xfId="0" applyNumberFormat="1" applyFont="1" applyAlignment="1">
      <alignment vertical="center"/>
    </xf>
    <xf numFmtId="0" fontId="15" fillId="0" borderId="0" xfId="0" applyFont="1" applyAlignment="1">
      <alignment vertical="center"/>
    </xf>
    <xf numFmtId="176" fontId="19" fillId="0" borderId="0" xfId="0" applyNumberFormat="1" applyFont="1" applyAlignment="1">
      <alignment vertical="top" textRotation="255"/>
    </xf>
    <xf numFmtId="0" fontId="16" fillId="0" borderId="0" xfId="0" applyFont="1" applyAlignment="1">
      <alignment vertical="center"/>
    </xf>
    <xf numFmtId="176" fontId="19" fillId="0" borderId="0" xfId="0" applyNumberFormat="1" applyFont="1" applyAlignment="1">
      <alignment horizontal="center" vertical="center"/>
    </xf>
    <xf numFmtId="181" fontId="19" fillId="0" borderId="0" xfId="0" applyNumberFormat="1" applyFont="1" applyAlignment="1">
      <alignment vertical="center"/>
    </xf>
    <xf numFmtId="176" fontId="19" fillId="0" borderId="0" xfId="0" applyNumberFormat="1" applyFont="1" applyAlignment="1">
      <alignment horizontal="center" vertical="center" wrapText="1"/>
    </xf>
    <xf numFmtId="49" fontId="19" fillId="0" borderId="0" xfId="0" applyNumberFormat="1" applyFont="1" applyAlignment="1">
      <alignment vertical="center"/>
    </xf>
    <xf numFmtId="0" fontId="29" fillId="0" borderId="0" xfId="2" applyFont="1" applyAlignment="1">
      <alignment vertical="center"/>
    </xf>
    <xf numFmtId="176" fontId="19" fillId="0" borderId="0" xfId="2" applyNumberFormat="1" applyFont="1" applyAlignment="1">
      <alignment horizontal="right" vertical="center"/>
    </xf>
    <xf numFmtId="176" fontId="15" fillId="2" borderId="40" xfId="2" applyNumberFormat="1" applyFont="1" applyFill="1" applyBorder="1" applyAlignment="1">
      <alignment horizontal="center" vertical="center"/>
    </xf>
    <xf numFmtId="176" fontId="15" fillId="2" borderId="40" xfId="2" applyNumberFormat="1" applyFont="1" applyFill="1" applyBorder="1" applyAlignment="1">
      <alignment vertical="center"/>
    </xf>
    <xf numFmtId="49" fontId="15" fillId="0" borderId="56" xfId="2" applyNumberFormat="1" applyFont="1" applyBorder="1" applyAlignment="1">
      <alignment horizontal="right" vertical="center"/>
    </xf>
    <xf numFmtId="182" fontId="19" fillId="0" borderId="0" xfId="2" applyNumberFormat="1" applyFont="1" applyAlignment="1">
      <alignment horizontal="center" vertical="center"/>
    </xf>
    <xf numFmtId="182" fontId="19" fillId="0" borderId="0" xfId="2" applyNumberFormat="1" applyFont="1" applyAlignment="1">
      <alignment horizontal="right" vertical="center"/>
    </xf>
    <xf numFmtId="176" fontId="19" fillId="0" borderId="0" xfId="2" applyNumberFormat="1" applyFont="1" applyAlignment="1">
      <alignment horizontal="center" vertical="center"/>
    </xf>
    <xf numFmtId="176" fontId="5" fillId="0" borderId="0" xfId="2" applyNumberFormat="1" applyFont="1" applyAlignment="1">
      <alignment vertical="center"/>
    </xf>
    <xf numFmtId="176" fontId="30" fillId="0" borderId="0" xfId="2" applyNumberFormat="1" applyFont="1" applyAlignment="1">
      <alignment vertical="center"/>
    </xf>
    <xf numFmtId="0" fontId="15" fillId="0" borderId="0" xfId="2" applyFont="1" applyAlignment="1">
      <alignment horizontal="left" vertical="center"/>
    </xf>
    <xf numFmtId="0" fontId="0" fillId="0" borderId="0" xfId="0" applyAlignment="1">
      <alignment horizontal="center"/>
    </xf>
    <xf numFmtId="0" fontId="19" fillId="0" borderId="0" xfId="2" applyFont="1" applyAlignment="1">
      <alignment horizontal="center" vertical="center"/>
    </xf>
    <xf numFmtId="0" fontId="24" fillId="0" borderId="0" xfId="0" applyFont="1" applyAlignment="1">
      <alignment horizontal="center"/>
    </xf>
    <xf numFmtId="0" fontId="24" fillId="2" borderId="74" xfId="0" applyFont="1" applyFill="1" applyBorder="1" applyAlignment="1">
      <alignment horizontal="center"/>
    </xf>
    <xf numFmtId="0" fontId="24" fillId="2" borderId="12" xfId="0" applyFont="1" applyFill="1" applyBorder="1" applyAlignment="1">
      <alignment horizontal="center"/>
    </xf>
    <xf numFmtId="0" fontId="24" fillId="2" borderId="9" xfId="0" applyFont="1" applyFill="1" applyBorder="1" applyAlignment="1">
      <alignment horizontal="center"/>
    </xf>
    <xf numFmtId="0" fontId="24" fillId="2" borderId="50" xfId="0" applyFont="1" applyFill="1" applyBorder="1" applyAlignment="1">
      <alignment horizontal="center"/>
    </xf>
    <xf numFmtId="0" fontId="24" fillId="0" borderId="17" xfId="0" applyFont="1" applyBorder="1" applyAlignment="1">
      <alignment horizontal="center"/>
    </xf>
    <xf numFmtId="0" fontId="24" fillId="0" borderId="1" xfId="0" applyFont="1" applyBorder="1" applyAlignment="1">
      <alignment horizontal="center"/>
    </xf>
    <xf numFmtId="0" fontId="24" fillId="0" borderId="10" xfId="0" applyFont="1" applyBorder="1" applyAlignment="1">
      <alignment horizontal="center"/>
    </xf>
    <xf numFmtId="0" fontId="24" fillId="0" borderId="18" xfId="0" applyFont="1" applyBorder="1" applyAlignment="1">
      <alignment horizontal="center"/>
    </xf>
    <xf numFmtId="177" fontId="24" fillId="9" borderId="75" xfId="0" applyNumberFormat="1" applyFont="1" applyFill="1" applyBorder="1" applyAlignment="1">
      <alignment horizontal="center"/>
    </xf>
    <xf numFmtId="177" fontId="24" fillId="9" borderId="76" xfId="0" applyNumberFormat="1" applyFont="1" applyFill="1" applyBorder="1" applyAlignment="1">
      <alignment horizontal="center"/>
    </xf>
    <xf numFmtId="177" fontId="24" fillId="9" borderId="77" xfId="0" applyNumberFormat="1" applyFont="1" applyFill="1" applyBorder="1" applyAlignment="1">
      <alignment horizontal="center"/>
    </xf>
    <xf numFmtId="0" fontId="24" fillId="0" borderId="79" xfId="0" applyFont="1" applyBorder="1" applyAlignment="1">
      <alignment horizontal="center"/>
    </xf>
    <xf numFmtId="0" fontId="24" fillId="0" borderId="78" xfId="0" applyFont="1" applyBorder="1" applyAlignment="1">
      <alignment horizontal="center"/>
    </xf>
    <xf numFmtId="0" fontId="24" fillId="0" borderId="61" xfId="0" applyFont="1" applyBorder="1" applyAlignment="1">
      <alignment horizontal="center"/>
    </xf>
    <xf numFmtId="0" fontId="24" fillId="0" borderId="80" xfId="0" applyFont="1" applyBorder="1" applyAlignment="1">
      <alignment horizontal="center"/>
    </xf>
    <xf numFmtId="177" fontId="24" fillId="9" borderId="81" xfId="0" applyNumberFormat="1" applyFont="1" applyFill="1" applyBorder="1" applyAlignment="1">
      <alignment horizontal="center"/>
    </xf>
    <xf numFmtId="177" fontId="24" fillId="9" borderId="82" xfId="0" applyNumberFormat="1" applyFont="1" applyFill="1" applyBorder="1" applyAlignment="1">
      <alignment horizontal="center"/>
    </xf>
    <xf numFmtId="177" fontId="24" fillId="9" borderId="83" xfId="0" applyNumberFormat="1" applyFont="1" applyFill="1" applyBorder="1" applyAlignment="1">
      <alignment horizontal="center"/>
    </xf>
    <xf numFmtId="0" fontId="15" fillId="0" borderId="0" xfId="0" applyFont="1" applyAlignment="1">
      <alignment horizontal="left" vertical="top"/>
    </xf>
    <xf numFmtId="0" fontId="16" fillId="0" borderId="0" xfId="3" applyFont="1" applyAlignment="1">
      <alignment vertical="top"/>
    </xf>
    <xf numFmtId="176" fontId="16" fillId="0" borderId="50" xfId="3" applyNumberFormat="1" applyFont="1" applyBorder="1">
      <alignment vertical="center"/>
    </xf>
    <xf numFmtId="177" fontId="16" fillId="5" borderId="9" xfId="1" applyNumberFormat="1" applyFont="1" applyFill="1" applyBorder="1">
      <alignment vertical="center"/>
    </xf>
    <xf numFmtId="177" fontId="16" fillId="5" borderId="10" xfId="1" applyNumberFormat="1" applyFont="1" applyFill="1" applyBorder="1">
      <alignment vertical="center"/>
    </xf>
    <xf numFmtId="177" fontId="24" fillId="5" borderId="45" xfId="1" applyNumberFormat="1" applyFont="1" applyFill="1" applyBorder="1" applyAlignment="1">
      <alignment horizontal="center" vertical="center"/>
    </xf>
    <xf numFmtId="0" fontId="16" fillId="0" borderId="62" xfId="1" applyNumberFormat="1" applyFont="1" applyBorder="1">
      <alignment vertical="center"/>
    </xf>
    <xf numFmtId="0" fontId="16" fillId="0" borderId="9" xfId="1" applyNumberFormat="1" applyFont="1" applyBorder="1">
      <alignment vertical="center"/>
    </xf>
    <xf numFmtId="0" fontId="16" fillId="0" borderId="84" xfId="1" applyNumberFormat="1" applyFont="1" applyBorder="1">
      <alignment vertical="center"/>
    </xf>
    <xf numFmtId="0" fontId="16" fillId="0" borderId="50" xfId="1" applyNumberFormat="1" applyFont="1" applyBorder="1">
      <alignment vertical="center"/>
    </xf>
    <xf numFmtId="177" fontId="16" fillId="5" borderId="50" xfId="1" applyNumberFormat="1" applyFont="1" applyFill="1" applyBorder="1">
      <alignment vertical="center"/>
    </xf>
    <xf numFmtId="177" fontId="16" fillId="5" borderId="18" xfId="1" applyNumberFormat="1" applyFont="1" applyFill="1" applyBorder="1">
      <alignment vertical="center"/>
    </xf>
    <xf numFmtId="177" fontId="24" fillId="5" borderId="56" xfId="1" applyNumberFormat="1" applyFont="1" applyFill="1" applyBorder="1" applyAlignment="1">
      <alignment horizontal="center" vertical="center"/>
    </xf>
    <xf numFmtId="0" fontId="19" fillId="0" borderId="0" xfId="2" applyFont="1" applyAlignment="1">
      <alignment horizontal="right" vertical="top"/>
    </xf>
    <xf numFmtId="176" fontId="15" fillId="2" borderId="36" xfId="2" applyNumberFormat="1" applyFont="1" applyFill="1" applyBorder="1" applyAlignment="1">
      <alignment horizontal="center" vertical="center"/>
    </xf>
    <xf numFmtId="176" fontId="15" fillId="2" borderId="36" xfId="2" applyNumberFormat="1" applyFont="1" applyFill="1" applyBorder="1" applyAlignment="1">
      <alignment horizontal="right" vertical="center"/>
    </xf>
    <xf numFmtId="176" fontId="15" fillId="0" borderId="15" xfId="2" applyNumberFormat="1" applyFont="1" applyBorder="1" applyAlignment="1">
      <alignment horizontal="center" vertical="center"/>
    </xf>
    <xf numFmtId="176" fontId="15" fillId="0" borderId="15" xfId="2" applyNumberFormat="1" applyFont="1" applyBorder="1" applyAlignment="1">
      <alignment horizontal="right" vertical="center"/>
    </xf>
    <xf numFmtId="176" fontId="15" fillId="0" borderId="16" xfId="2" applyNumberFormat="1" applyFont="1" applyBorder="1" applyAlignment="1">
      <alignment horizontal="center" vertical="center"/>
    </xf>
    <xf numFmtId="0" fontId="15" fillId="2" borderId="33" xfId="3" applyFont="1" applyFill="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9" xfId="0" applyBorder="1" applyAlignment="1">
      <alignment horizontal="center" vertical="center"/>
    </xf>
    <xf numFmtId="0" fontId="0" fillId="0" borderId="15" xfId="0" applyBorder="1" applyAlignment="1">
      <alignment vertical="center"/>
    </xf>
    <xf numFmtId="0" fontId="0" fillId="0" borderId="45" xfId="0" applyBorder="1" applyAlignment="1">
      <alignment vertical="center"/>
    </xf>
    <xf numFmtId="0" fontId="0" fillId="0" borderId="16" xfId="0" applyBorder="1" applyAlignment="1">
      <alignment vertical="center"/>
    </xf>
    <xf numFmtId="0" fontId="0" fillId="0" borderId="50" xfId="0" applyBorder="1" applyAlignment="1">
      <alignment vertical="center"/>
    </xf>
    <xf numFmtId="0" fontId="0" fillId="0" borderId="56" xfId="0" applyBorder="1" applyAlignment="1">
      <alignment vertical="center"/>
    </xf>
    <xf numFmtId="0" fontId="24" fillId="0" borderId="15" xfId="0" applyFont="1" applyBorder="1" applyAlignment="1">
      <alignment vertical="center"/>
    </xf>
    <xf numFmtId="0" fontId="24" fillId="0" borderId="9" xfId="0" applyFont="1" applyBorder="1" applyAlignment="1">
      <alignment vertical="center"/>
    </xf>
    <xf numFmtId="0" fontId="24" fillId="0" borderId="45" xfId="0" applyFont="1" applyBorder="1" applyAlignment="1">
      <alignment vertical="center"/>
    </xf>
    <xf numFmtId="0" fontId="0" fillId="0" borderId="15" xfId="0" applyBorder="1" applyAlignment="1">
      <alignment horizontal="center" vertical="center"/>
    </xf>
    <xf numFmtId="0" fontId="0" fillId="0" borderId="45" xfId="0" applyBorder="1" applyAlignment="1">
      <alignment horizontal="center" vertical="center"/>
    </xf>
    <xf numFmtId="0" fontId="20" fillId="0" borderId="0" xfId="2" applyFont="1" applyAlignment="1">
      <alignment horizontal="center" vertical="center"/>
    </xf>
    <xf numFmtId="0" fontId="16" fillId="0" borderId="0" xfId="3" applyFont="1" applyAlignment="1">
      <alignment horizontal="center" vertical="top"/>
    </xf>
    <xf numFmtId="2" fontId="16" fillId="5" borderId="45" xfId="1" applyNumberFormat="1" applyFont="1" applyFill="1" applyBorder="1">
      <alignment vertical="center"/>
    </xf>
    <xf numFmtId="0" fontId="16" fillId="0" borderId="0" xfId="3" applyFont="1" applyAlignment="1">
      <alignment horizontal="center" vertical="center"/>
    </xf>
    <xf numFmtId="0" fontId="33" fillId="0" borderId="0" xfId="0" applyFont="1"/>
    <xf numFmtId="176" fontId="15" fillId="2" borderId="45" xfId="3" applyNumberFormat="1" applyFont="1" applyFill="1" applyBorder="1" applyAlignment="1">
      <alignment horizontal="center" vertical="center"/>
    </xf>
    <xf numFmtId="0" fontId="0" fillId="0" borderId="0" xfId="0" applyAlignment="1">
      <alignment horizontal="center" vertical="center"/>
    </xf>
    <xf numFmtId="0" fontId="0" fillId="0" borderId="15" xfId="0" applyBorder="1" applyAlignment="1">
      <alignment horizontal="left" vertical="center"/>
    </xf>
    <xf numFmtId="0" fontId="0" fillId="0" borderId="9" xfId="0" applyBorder="1" applyAlignment="1">
      <alignment horizontal="left" vertical="center"/>
    </xf>
    <xf numFmtId="0" fontId="0" fillId="0" borderId="45" xfId="0" applyBorder="1" applyAlignment="1">
      <alignment horizontal="left" vertical="center"/>
    </xf>
    <xf numFmtId="0" fontId="24" fillId="0" borderId="14" xfId="0" applyFont="1" applyBorder="1" applyAlignment="1">
      <alignment vertical="center"/>
    </xf>
    <xf numFmtId="0" fontId="24" fillId="0" borderId="74" xfId="0" applyFont="1" applyBorder="1" applyAlignment="1">
      <alignment vertical="center"/>
    </xf>
    <xf numFmtId="0" fontId="24" fillId="0" borderId="85" xfId="0" applyFont="1" applyBorder="1" applyAlignment="1">
      <alignment vertical="center"/>
    </xf>
    <xf numFmtId="0" fontId="24" fillId="0" borderId="15" xfId="0" applyFont="1" applyBorder="1" applyAlignment="1">
      <alignment horizontal="center" vertical="center"/>
    </xf>
    <xf numFmtId="0" fontId="24" fillId="12" borderId="16" xfId="0" applyFont="1" applyFill="1" applyBorder="1" applyAlignment="1">
      <alignment horizontal="center" vertical="center"/>
    </xf>
    <xf numFmtId="0" fontId="24" fillId="0" borderId="45" xfId="0" applyFont="1" applyBorder="1" applyAlignment="1">
      <alignment horizontal="center" vertical="center"/>
    </xf>
    <xf numFmtId="0" fontId="0" fillId="0" borderId="0" xfId="0" applyAlignment="1">
      <alignment vertical="center" wrapText="1"/>
    </xf>
    <xf numFmtId="0" fontId="24" fillId="0" borderId="0" xfId="0" applyFont="1" applyAlignment="1">
      <alignment vertical="center" wrapText="1"/>
    </xf>
    <xf numFmtId="0" fontId="33" fillId="0" borderId="0" xfId="0" applyFont="1" applyAlignment="1">
      <alignment horizontal="center" vertical="center"/>
    </xf>
    <xf numFmtId="0" fontId="24" fillId="0" borderId="0" xfId="0" applyFont="1" applyAlignment="1">
      <alignment horizontal="center" vertical="center"/>
    </xf>
    <xf numFmtId="0" fontId="24" fillId="0" borderId="0" xfId="0" applyFont="1" applyAlignment="1">
      <alignment horizontal="left"/>
    </xf>
    <xf numFmtId="0" fontId="24" fillId="12" borderId="55" xfId="0" applyFont="1" applyFill="1" applyBorder="1" applyAlignment="1">
      <alignment horizontal="center" vertical="center"/>
    </xf>
    <xf numFmtId="182" fontId="15" fillId="0" borderId="15" xfId="2" applyNumberFormat="1" applyFont="1" applyBorder="1" applyAlignment="1">
      <alignment horizontal="center" vertical="center"/>
    </xf>
    <xf numFmtId="182" fontId="15" fillId="0" borderId="15" xfId="2" applyNumberFormat="1" applyFont="1" applyBorder="1" applyAlignment="1">
      <alignment horizontal="right" vertical="center"/>
    </xf>
    <xf numFmtId="49" fontId="15" fillId="0" borderId="16" xfId="2" applyNumberFormat="1" applyFont="1" applyBorder="1" applyAlignment="1">
      <alignment horizontal="right" vertical="center"/>
    </xf>
    <xf numFmtId="0" fontId="24" fillId="0" borderId="88" xfId="0" applyFont="1" applyBorder="1" applyAlignment="1">
      <alignment horizontal="center"/>
    </xf>
    <xf numFmtId="177" fontId="24" fillId="9" borderId="93" xfId="0" applyNumberFormat="1" applyFont="1" applyFill="1" applyBorder="1" applyAlignment="1">
      <alignment horizontal="center"/>
    </xf>
    <xf numFmtId="0" fontId="24" fillId="0" borderId="94" xfId="0" applyFont="1" applyBorder="1" applyAlignment="1">
      <alignment horizontal="center"/>
    </xf>
    <xf numFmtId="177" fontId="24" fillId="9" borderId="95" xfId="0" applyNumberFormat="1" applyFont="1" applyFill="1" applyBorder="1" applyAlignment="1">
      <alignment horizontal="center"/>
    </xf>
    <xf numFmtId="0" fontId="24" fillId="13" borderId="86" xfId="0" applyFont="1" applyFill="1" applyBorder="1" applyAlignment="1">
      <alignment horizontal="center" vertical="center"/>
    </xf>
    <xf numFmtId="0" fontId="24" fillId="14" borderId="87" xfId="0" applyFont="1" applyFill="1" applyBorder="1" applyAlignment="1">
      <alignment horizontal="center" vertical="center"/>
    </xf>
    <xf numFmtId="0" fontId="16" fillId="0" borderId="0" xfId="3" applyFont="1" applyAlignment="1">
      <alignment horizontal="left" vertical="top"/>
    </xf>
    <xf numFmtId="0" fontId="16" fillId="0" borderId="0" xfId="3" applyFont="1" applyAlignment="1">
      <alignment horizontal="left" vertical="center"/>
    </xf>
    <xf numFmtId="0" fontId="33" fillId="0" borderId="0" xfId="0" applyFont="1" applyAlignment="1">
      <alignment vertical="center" wrapText="1"/>
    </xf>
    <xf numFmtId="0" fontId="31" fillId="0" borderId="0" xfId="0" applyFont="1" applyAlignment="1">
      <alignment vertical="center" wrapText="1"/>
    </xf>
    <xf numFmtId="0" fontId="0" fillId="0" borderId="11" xfId="0" applyBorder="1" applyAlignment="1">
      <alignment vertical="center"/>
    </xf>
    <xf numFmtId="0" fontId="24" fillId="0" borderId="0" xfId="0" applyFont="1" applyAlignment="1">
      <alignment horizontal="left" vertical="center"/>
    </xf>
    <xf numFmtId="0" fontId="24" fillId="0" borderId="0" xfId="0" applyFont="1" applyAlignment="1">
      <alignment vertical="center"/>
    </xf>
    <xf numFmtId="0" fontId="0" fillId="0" borderId="0" xfId="0" applyAlignment="1">
      <alignment horizontal="left" vertical="center"/>
    </xf>
    <xf numFmtId="0" fontId="26" fillId="0" borderId="25" xfId="0" applyFont="1" applyBorder="1" applyAlignment="1">
      <alignment vertical="center"/>
    </xf>
    <xf numFmtId="0" fontId="26" fillId="0" borderId="26" xfId="0" applyFont="1" applyBorder="1" applyAlignment="1">
      <alignment vertical="center"/>
    </xf>
    <xf numFmtId="0" fontId="26" fillId="0" borderId="19" xfId="0" applyFont="1" applyBorder="1" applyAlignment="1">
      <alignment vertical="center"/>
    </xf>
    <xf numFmtId="0" fontId="26" fillId="0" borderId="20" xfId="0" applyFont="1" applyBorder="1" applyAlignment="1">
      <alignment vertical="center"/>
    </xf>
    <xf numFmtId="0" fontId="25" fillId="0" borderId="0" xfId="0" applyFont="1" applyAlignment="1">
      <alignment horizontal="left" vertical="center"/>
    </xf>
    <xf numFmtId="0" fontId="35" fillId="0" borderId="0" xfId="0" applyFont="1" applyAlignment="1">
      <alignment vertical="center"/>
    </xf>
    <xf numFmtId="0" fontId="37" fillId="0" borderId="0" xfId="3" applyFont="1" applyAlignment="1">
      <alignment horizontal="center" vertical="center"/>
    </xf>
    <xf numFmtId="0" fontId="14" fillId="0" borderId="0" xfId="0" applyFont="1" applyAlignment="1">
      <alignment vertical="center"/>
    </xf>
    <xf numFmtId="0" fontId="39" fillId="0" borderId="0" xfId="2" applyFont="1" applyAlignment="1">
      <alignment horizontal="left" vertical="center"/>
    </xf>
    <xf numFmtId="0" fontId="24" fillId="0" borderId="15" xfId="0" applyFont="1" applyBorder="1" applyAlignment="1">
      <alignment horizontal="left" vertical="center"/>
    </xf>
    <xf numFmtId="0" fontId="24" fillId="0" borderId="45" xfId="0" applyFont="1" applyBorder="1" applyAlignment="1">
      <alignment horizontal="left" vertical="center"/>
    </xf>
    <xf numFmtId="0" fontId="33" fillId="0" borderId="0" xfId="0" applyFont="1" applyAlignment="1">
      <alignment vertical="center"/>
    </xf>
    <xf numFmtId="0" fontId="16" fillId="2" borderId="14" xfId="3" applyFont="1" applyFill="1" applyBorder="1" applyAlignment="1">
      <alignment horizontal="center" vertical="center"/>
    </xf>
    <xf numFmtId="0" fontId="16" fillId="2" borderId="15" xfId="3" applyFont="1" applyFill="1" applyBorder="1" applyAlignment="1">
      <alignment horizontal="center" vertical="center"/>
    </xf>
    <xf numFmtId="0" fontId="16" fillId="2" borderId="40" xfId="3" applyFont="1" applyFill="1" applyBorder="1" applyAlignment="1">
      <alignment horizontal="center" vertical="center"/>
    </xf>
    <xf numFmtId="176" fontId="16" fillId="2" borderId="15" xfId="3" applyNumberFormat="1" applyFont="1" applyFill="1" applyBorder="1" applyAlignment="1">
      <alignment horizontal="center" vertical="center"/>
    </xf>
    <xf numFmtId="176" fontId="16" fillId="2" borderId="16" xfId="3" applyNumberFormat="1" applyFont="1" applyFill="1" applyBorder="1" applyAlignment="1">
      <alignment vertical="center" wrapText="1"/>
    </xf>
    <xf numFmtId="176" fontId="16" fillId="2" borderId="33" xfId="3" applyNumberFormat="1" applyFont="1" applyFill="1" applyBorder="1" applyAlignment="1">
      <alignment horizontal="center" vertical="center" wrapText="1"/>
    </xf>
    <xf numFmtId="176" fontId="16" fillId="2" borderId="16" xfId="3" applyNumberFormat="1" applyFont="1" applyFill="1" applyBorder="1" applyAlignment="1">
      <alignment horizontal="center" vertical="center" wrapText="1"/>
    </xf>
    <xf numFmtId="176" fontId="16" fillId="2" borderId="9" xfId="3" applyNumberFormat="1" applyFont="1" applyFill="1" applyBorder="1" applyAlignment="1">
      <alignment horizontal="center" vertical="center"/>
    </xf>
    <xf numFmtId="176" fontId="16" fillId="5" borderId="9" xfId="3" applyNumberFormat="1" applyFont="1" applyFill="1" applyBorder="1" applyAlignment="1">
      <alignment horizontal="center" vertical="center" wrapText="1"/>
    </xf>
    <xf numFmtId="176" fontId="16" fillId="5" borderId="10" xfId="3" applyNumberFormat="1" applyFont="1" applyFill="1" applyBorder="1" applyAlignment="1">
      <alignment horizontal="center" vertical="center" wrapText="1"/>
    </xf>
    <xf numFmtId="176" fontId="16" fillId="10" borderId="62" xfId="3" applyNumberFormat="1" applyFont="1" applyFill="1" applyBorder="1" applyAlignment="1">
      <alignment horizontal="center" vertical="center"/>
    </xf>
    <xf numFmtId="176" fontId="16" fillId="10" borderId="9" xfId="3" applyNumberFormat="1" applyFont="1" applyFill="1" applyBorder="1" applyAlignment="1">
      <alignment horizontal="center" vertical="center"/>
    </xf>
    <xf numFmtId="176" fontId="16" fillId="11" borderId="45" xfId="3" applyNumberFormat="1" applyFont="1" applyFill="1" applyBorder="1" applyAlignment="1">
      <alignment horizontal="center" vertical="center"/>
    </xf>
    <xf numFmtId="49" fontId="16" fillId="0" borderId="0" xfId="2" applyNumberFormat="1" applyFont="1" applyAlignment="1">
      <alignment horizontal="left" vertical="top" wrapText="1"/>
    </xf>
    <xf numFmtId="0" fontId="16" fillId="0" borderId="14" xfId="0" applyFont="1" applyBorder="1" applyAlignment="1">
      <alignment horizontal="left" vertical="center"/>
    </xf>
    <xf numFmtId="0" fontId="16" fillId="0" borderId="15" xfId="0" applyFont="1" applyBorder="1" applyAlignment="1">
      <alignment horizontal="left" vertical="center"/>
    </xf>
    <xf numFmtId="0" fontId="16" fillId="0" borderId="14" xfId="0" applyFont="1" applyBorder="1" applyAlignment="1">
      <alignment vertical="center"/>
    </xf>
    <xf numFmtId="0" fontId="16" fillId="0" borderId="9" xfId="0" applyFont="1" applyBorder="1" applyAlignment="1">
      <alignment horizontal="left" vertical="center"/>
    </xf>
    <xf numFmtId="0" fontId="16" fillId="0" borderId="16" xfId="0" applyFont="1" applyBorder="1" applyAlignment="1">
      <alignment horizontal="left" vertical="center"/>
    </xf>
    <xf numFmtId="0" fontId="16" fillId="0" borderId="74" xfId="0" applyFont="1" applyBorder="1" applyAlignment="1">
      <alignment horizontal="left" vertical="center"/>
    </xf>
    <xf numFmtId="0" fontId="16" fillId="0" borderId="74" xfId="0" applyFont="1" applyBorder="1" applyAlignment="1">
      <alignment vertical="center"/>
    </xf>
    <xf numFmtId="0" fontId="16" fillId="0" borderId="50" xfId="0" applyFont="1" applyBorder="1" applyAlignment="1">
      <alignment horizontal="left" vertical="center"/>
    </xf>
    <xf numFmtId="0" fontId="16" fillId="0" borderId="85" xfId="0" applyFont="1" applyBorder="1" applyAlignment="1">
      <alignment horizontal="left" vertical="center"/>
    </xf>
    <xf numFmtId="0" fontId="16" fillId="0" borderId="45" xfId="0" applyFont="1" applyBorder="1" applyAlignment="1">
      <alignment horizontal="left" vertical="center"/>
    </xf>
    <xf numFmtId="0" fontId="16" fillId="0" borderId="85" xfId="0" applyFont="1" applyBorder="1" applyAlignment="1">
      <alignment vertical="center"/>
    </xf>
    <xf numFmtId="0" fontId="16" fillId="0" borderId="56" xfId="0" applyFont="1" applyBorder="1" applyAlignment="1">
      <alignment horizontal="left" vertical="center"/>
    </xf>
    <xf numFmtId="0" fontId="16" fillId="0" borderId="16" xfId="0" applyFont="1" applyBorder="1" applyAlignment="1">
      <alignment vertical="center"/>
    </xf>
    <xf numFmtId="0" fontId="16" fillId="0" borderId="9" xfId="0" applyFont="1" applyBorder="1" applyAlignment="1">
      <alignment vertical="center"/>
    </xf>
    <xf numFmtId="0" fontId="41" fillId="0" borderId="9" xfId="0" applyFont="1" applyBorder="1" applyAlignment="1">
      <alignment vertical="center"/>
    </xf>
    <xf numFmtId="0" fontId="16" fillId="0" borderId="50" xfId="0" applyFont="1" applyBorder="1" applyAlignment="1">
      <alignment vertical="center"/>
    </xf>
    <xf numFmtId="0" fontId="16" fillId="0" borderId="17" xfId="0" applyFont="1" applyBorder="1" applyAlignment="1">
      <alignment horizontal="left" vertical="center"/>
    </xf>
    <xf numFmtId="0" fontId="16" fillId="0" borderId="10" xfId="0" applyFont="1" applyBorder="1" applyAlignment="1">
      <alignment vertical="center"/>
    </xf>
    <xf numFmtId="0" fontId="16" fillId="0" borderId="17" xfId="0" applyFont="1" applyBorder="1" applyAlignment="1">
      <alignment vertical="center"/>
    </xf>
    <xf numFmtId="0" fontId="16" fillId="0" borderId="10" xfId="0" applyFont="1" applyBorder="1" applyAlignment="1">
      <alignment horizontal="left" vertical="center"/>
    </xf>
    <xf numFmtId="0" fontId="41" fillId="0" borderId="10" xfId="0" applyFont="1" applyBorder="1" applyAlignment="1">
      <alignment vertical="center"/>
    </xf>
    <xf numFmtId="0" fontId="16" fillId="0" borderId="18" xfId="0" applyFont="1" applyBorder="1" applyAlignment="1">
      <alignment vertical="center"/>
    </xf>
    <xf numFmtId="0" fontId="16" fillId="0" borderId="18" xfId="0" applyFont="1" applyBorder="1" applyAlignment="1">
      <alignment horizontal="left" vertical="center"/>
    </xf>
    <xf numFmtId="0" fontId="41" fillId="0" borderId="9" xfId="0" applyFont="1" applyBorder="1" applyAlignment="1">
      <alignment horizontal="left" vertical="center"/>
    </xf>
    <xf numFmtId="0" fontId="16" fillId="0" borderId="41" xfId="0" applyFont="1" applyBorder="1" applyAlignment="1">
      <alignment horizontal="lef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16" fillId="0" borderId="39" xfId="0" applyFont="1" applyBorder="1" applyAlignment="1">
      <alignment horizontal="left" vertical="center"/>
    </xf>
    <xf numFmtId="0" fontId="16" fillId="0" borderId="33" xfId="0" applyFont="1" applyBorder="1" applyAlignment="1">
      <alignment horizontal="left" vertical="center"/>
    </xf>
    <xf numFmtId="0" fontId="16" fillId="0" borderId="3" xfId="0" applyFont="1" applyBorder="1" applyAlignment="1">
      <alignment horizontal="left" vertical="center"/>
    </xf>
    <xf numFmtId="0" fontId="16" fillId="0" borderId="35" xfId="0" applyFont="1" applyBorder="1" applyAlignment="1">
      <alignment vertical="center"/>
    </xf>
    <xf numFmtId="0" fontId="16" fillId="0" borderId="98" xfId="0" applyFont="1" applyBorder="1" applyAlignment="1">
      <alignment horizontal="left" vertical="center"/>
    </xf>
    <xf numFmtId="0" fontId="16" fillId="0" borderId="96" xfId="0" applyFont="1" applyBorder="1" applyAlignment="1">
      <alignment horizontal="left" vertical="center"/>
    </xf>
    <xf numFmtId="0" fontId="16" fillId="0" borderId="96" xfId="0" applyFont="1" applyBorder="1" applyAlignment="1">
      <alignment vertical="center"/>
    </xf>
    <xf numFmtId="0" fontId="16" fillId="0" borderId="15" xfId="0" applyFont="1" applyBorder="1" applyAlignment="1">
      <alignment vertical="center"/>
    </xf>
    <xf numFmtId="0" fontId="16" fillId="0" borderId="45" xfId="0" applyFont="1" applyBorder="1" applyAlignment="1">
      <alignment vertical="center"/>
    </xf>
    <xf numFmtId="0" fontId="16" fillId="0" borderId="97" xfId="0" applyFont="1" applyBorder="1" applyAlignment="1">
      <alignment horizontal="left" vertical="center"/>
    </xf>
    <xf numFmtId="0" fontId="16" fillId="0" borderId="56" xfId="0" applyFont="1" applyBorder="1" applyAlignment="1">
      <alignment vertical="center"/>
    </xf>
    <xf numFmtId="0" fontId="16" fillId="0" borderId="57" xfId="0" applyFont="1" applyBorder="1" applyAlignment="1">
      <alignment horizontal="left" vertical="center"/>
    </xf>
    <xf numFmtId="0" fontId="16" fillId="0" borderId="57" xfId="0" applyFont="1" applyBorder="1" applyAlignment="1">
      <alignment vertical="center"/>
    </xf>
    <xf numFmtId="0" fontId="40" fillId="0" borderId="0" xfId="0" applyFont="1" applyAlignment="1">
      <alignment vertical="center"/>
    </xf>
    <xf numFmtId="0" fontId="40" fillId="0" borderId="0" xfId="0"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right" vertical="center"/>
    </xf>
    <xf numFmtId="0" fontId="1" fillId="0" borderId="0" xfId="0" applyFont="1" applyAlignment="1">
      <alignment vertical="center"/>
    </xf>
    <xf numFmtId="0" fontId="20" fillId="0" borderId="0" xfId="2" applyFont="1" applyAlignment="1">
      <alignment horizontal="left" vertical="center" wrapText="1"/>
    </xf>
    <xf numFmtId="0" fontId="16" fillId="0" borderId="0" xfId="3" applyFont="1" applyAlignment="1">
      <alignment vertical="center" wrapText="1"/>
    </xf>
    <xf numFmtId="0" fontId="24" fillId="0" borderId="9" xfId="0" applyFont="1" applyBorder="1" applyAlignment="1">
      <alignment horizontal="left" vertical="center"/>
    </xf>
    <xf numFmtId="0" fontId="24" fillId="0" borderId="9" xfId="0" applyFont="1" applyBorder="1" applyAlignment="1">
      <alignment vertical="center" wrapText="1"/>
    </xf>
    <xf numFmtId="0" fontId="24" fillId="0" borderId="9" xfId="0" applyFont="1" applyBorder="1" applyAlignment="1">
      <alignment horizontal="center" vertical="center" wrapText="1"/>
    </xf>
    <xf numFmtId="0" fontId="24" fillId="0" borderId="9" xfId="0" applyFont="1" applyBorder="1" applyAlignment="1">
      <alignment horizontal="center" vertical="center"/>
    </xf>
    <xf numFmtId="0" fontId="24" fillId="0" borderId="9" xfId="0" applyFont="1" applyBorder="1" applyAlignment="1">
      <alignment horizontal="left" vertical="center" wrapText="1"/>
    </xf>
    <xf numFmtId="0" fontId="31" fillId="0" borderId="0" xfId="0" applyFont="1" applyAlignment="1">
      <alignment vertical="center"/>
    </xf>
    <xf numFmtId="0" fontId="24" fillId="14" borderId="15"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24" fillId="14" borderId="15" xfId="0" applyFont="1" applyFill="1" applyBorder="1" applyAlignment="1">
      <alignment vertical="center"/>
    </xf>
    <xf numFmtId="0" fontId="24" fillId="14" borderId="9" xfId="0" applyFont="1" applyFill="1" applyBorder="1" applyAlignment="1">
      <alignment vertical="center"/>
    </xf>
    <xf numFmtId="0" fontId="24" fillId="14" borderId="45" xfId="0" applyFont="1" applyFill="1" applyBorder="1" applyAlignment="1">
      <alignment vertical="center"/>
    </xf>
    <xf numFmtId="0" fontId="24" fillId="14" borderId="9" xfId="0" applyFont="1" applyFill="1" applyBorder="1" applyAlignment="1">
      <alignment horizontal="center" vertical="center" wrapText="1"/>
    </xf>
    <xf numFmtId="0" fontId="24" fillId="14" borderId="9" xfId="0" applyFont="1" applyFill="1" applyBorder="1" applyAlignment="1">
      <alignment vertical="center" wrapText="1"/>
    </xf>
    <xf numFmtId="0" fontId="38" fillId="14" borderId="9" xfId="0" applyFont="1" applyFill="1" applyBorder="1" applyAlignment="1">
      <alignment horizontal="center" vertical="center" wrapText="1"/>
    </xf>
    <xf numFmtId="0" fontId="24" fillId="14" borderId="9" xfId="0" applyFont="1" applyFill="1" applyBorder="1" applyAlignment="1">
      <alignment horizontal="centerContinuous" vertical="center" wrapText="1"/>
    </xf>
    <xf numFmtId="0" fontId="38" fillId="14" borderId="9" xfId="0" applyFont="1" applyFill="1" applyBorder="1" applyAlignment="1">
      <alignment horizontal="centerContinuous" vertical="center" wrapText="1"/>
    </xf>
    <xf numFmtId="176" fontId="16" fillId="0" borderId="0" xfId="3" applyNumberFormat="1" applyFont="1" applyAlignment="1">
      <alignment vertical="center" wrapText="1"/>
    </xf>
    <xf numFmtId="0" fontId="31" fillId="0" borderId="0" xfId="0" applyFont="1" applyAlignment="1">
      <alignment horizontal="left" vertical="center"/>
    </xf>
    <xf numFmtId="0" fontId="24" fillId="14" borderId="87" xfId="0" applyFont="1" applyFill="1" applyBorder="1" applyAlignment="1">
      <alignment horizontal="center" vertical="center" wrapText="1"/>
    </xf>
    <xf numFmtId="0" fontId="26" fillId="0" borderId="103" xfId="0" applyFont="1" applyBorder="1" applyAlignment="1">
      <alignment vertical="center"/>
    </xf>
    <xf numFmtId="0" fontId="26" fillId="0" borderId="104" xfId="0" applyFont="1" applyBorder="1" applyAlignment="1">
      <alignment vertical="center"/>
    </xf>
    <xf numFmtId="0" fontId="26" fillId="0" borderId="11" xfId="0" applyFont="1" applyBorder="1" applyAlignment="1">
      <alignment vertical="center"/>
    </xf>
    <xf numFmtId="0" fontId="24" fillId="2" borderId="46" xfId="0" applyFont="1" applyFill="1" applyBorder="1" applyAlignment="1">
      <alignment horizontal="center" vertical="center"/>
    </xf>
    <xf numFmtId="0" fontId="24" fillId="2" borderId="90" xfId="0" applyFont="1" applyFill="1" applyBorder="1" applyAlignment="1">
      <alignment horizontal="center" vertical="center"/>
    </xf>
    <xf numFmtId="0" fontId="26" fillId="0" borderId="69" xfId="0" applyFont="1" applyBorder="1" applyAlignment="1">
      <alignment vertical="center"/>
    </xf>
    <xf numFmtId="0" fontId="24" fillId="0" borderId="0" xfId="0" applyFont="1" applyAlignment="1">
      <alignment horizontal="center" vertical="center" wrapText="1"/>
    </xf>
    <xf numFmtId="178" fontId="26" fillId="0" borderId="0" xfId="0" applyNumberFormat="1" applyFont="1" applyAlignment="1">
      <alignment vertical="center"/>
    </xf>
    <xf numFmtId="0" fontId="24" fillId="13" borderId="107" xfId="0" applyFont="1" applyFill="1" applyBorder="1" applyAlignment="1">
      <alignment horizontal="left" vertical="center"/>
    </xf>
    <xf numFmtId="0" fontId="24" fillId="13" borderId="109" xfId="0" applyFont="1" applyFill="1" applyBorder="1" applyAlignment="1">
      <alignment horizontal="left" vertical="center"/>
    </xf>
    <xf numFmtId="0" fontId="24" fillId="13" borderId="110" xfId="0" applyFont="1" applyFill="1" applyBorder="1" applyAlignment="1">
      <alignment horizontal="left" vertical="center"/>
    </xf>
    <xf numFmtId="0" fontId="42" fillId="0" borderId="45" xfId="0" applyFont="1" applyBorder="1" applyAlignment="1">
      <alignment horizontal="center" vertical="center"/>
    </xf>
    <xf numFmtId="0" fontId="43" fillId="0" borderId="9" xfId="0" applyFont="1" applyBorder="1" applyAlignment="1">
      <alignment horizontal="left" vertical="center"/>
    </xf>
    <xf numFmtId="0" fontId="43" fillId="0" borderId="9" xfId="0" applyFont="1" applyBorder="1" applyAlignment="1">
      <alignment horizontal="center" vertical="center"/>
    </xf>
    <xf numFmtId="0" fontId="43" fillId="0" borderId="9" xfId="0" applyFont="1" applyBorder="1" applyAlignment="1">
      <alignment horizontal="center" vertical="center" wrapText="1"/>
    </xf>
    <xf numFmtId="0" fontId="16" fillId="0" borderId="9" xfId="3" applyFont="1" applyBorder="1" applyAlignment="1">
      <alignment horizontal="center" vertical="center"/>
    </xf>
    <xf numFmtId="0" fontId="24" fillId="12" borderId="9" xfId="0" applyFont="1" applyFill="1" applyBorder="1" applyAlignment="1">
      <alignment horizontal="center" vertical="center"/>
    </xf>
    <xf numFmtId="184" fontId="24" fillId="12" borderId="9" xfId="0" applyNumberFormat="1" applyFont="1" applyFill="1" applyBorder="1" applyAlignment="1">
      <alignment horizontal="center" vertical="center"/>
    </xf>
    <xf numFmtId="0" fontId="44" fillId="0" borderId="0" xfId="0" applyFont="1"/>
    <xf numFmtId="176" fontId="16" fillId="2" borderId="14" xfId="3" applyNumberFormat="1" applyFont="1" applyFill="1" applyBorder="1" applyAlignment="1">
      <alignment horizontal="center" vertical="center"/>
    </xf>
    <xf numFmtId="177" fontId="16" fillId="5" borderId="45" xfId="1" applyNumberFormat="1" applyFont="1" applyFill="1" applyBorder="1">
      <alignment vertical="center"/>
    </xf>
    <xf numFmtId="0" fontId="24" fillId="2" borderId="102" xfId="0" applyFont="1" applyFill="1" applyBorder="1" applyAlignment="1">
      <alignment horizontal="center"/>
    </xf>
    <xf numFmtId="0" fontId="24" fillId="0" borderId="67" xfId="0" applyFont="1" applyBorder="1" applyAlignment="1">
      <alignment horizontal="center"/>
    </xf>
    <xf numFmtId="0" fontId="24" fillId="0" borderId="114" xfId="0" applyFont="1" applyBorder="1" applyAlignment="1">
      <alignment horizontal="center"/>
    </xf>
    <xf numFmtId="176" fontId="16" fillId="0" borderId="90" xfId="3" applyNumberFormat="1" applyFont="1" applyBorder="1">
      <alignment vertical="center"/>
    </xf>
    <xf numFmtId="176" fontId="16" fillId="0" borderId="48" xfId="3" applyNumberFormat="1" applyFont="1" applyBorder="1">
      <alignment vertical="center"/>
    </xf>
    <xf numFmtId="176" fontId="15" fillId="2" borderId="111" xfId="3" applyNumberFormat="1" applyFont="1" applyFill="1" applyBorder="1" applyAlignment="1">
      <alignment horizontal="center" vertical="center"/>
    </xf>
    <xf numFmtId="176" fontId="15" fillId="2" borderId="85" xfId="3" applyNumberFormat="1" applyFont="1" applyFill="1" applyBorder="1" applyAlignment="1">
      <alignment horizontal="center" vertical="center"/>
    </xf>
    <xf numFmtId="0" fontId="24" fillId="0" borderId="14" xfId="0" applyFont="1" applyBorder="1" applyAlignment="1">
      <alignment horizontal="center" vertical="center"/>
    </xf>
    <xf numFmtId="0" fontId="24" fillId="0" borderId="85" xfId="0" applyFont="1" applyBorder="1" applyAlignment="1">
      <alignment horizontal="center" vertical="center"/>
    </xf>
    <xf numFmtId="0" fontId="26" fillId="0" borderId="118" xfId="0" applyFont="1" applyBorder="1" applyAlignment="1">
      <alignment vertical="center"/>
    </xf>
    <xf numFmtId="0" fontId="24" fillId="2" borderId="47" xfId="0" applyFont="1" applyFill="1" applyBorder="1" applyAlignment="1">
      <alignment horizontal="center" vertical="center"/>
    </xf>
    <xf numFmtId="0" fontId="26" fillId="0" borderId="7" xfId="0" applyFont="1" applyBorder="1" applyAlignment="1">
      <alignment vertical="center"/>
    </xf>
    <xf numFmtId="0" fontId="26" fillId="0" borderId="119" xfId="0" applyFont="1" applyBorder="1" applyAlignment="1">
      <alignment vertical="center"/>
    </xf>
    <xf numFmtId="0" fontId="26" fillId="0" borderId="120" xfId="0" applyFont="1" applyBorder="1" applyAlignment="1">
      <alignment vertical="center"/>
    </xf>
    <xf numFmtId="0" fontId="26" fillId="0" borderId="121" xfId="0" applyFont="1" applyBorder="1" applyAlignment="1">
      <alignment vertical="center"/>
    </xf>
    <xf numFmtId="0" fontId="24" fillId="14" borderId="122" xfId="0" applyFont="1" applyFill="1" applyBorder="1" applyAlignment="1">
      <alignment horizontal="center" vertical="center"/>
    </xf>
    <xf numFmtId="176" fontId="15" fillId="2" borderId="45" xfId="3" applyNumberFormat="1" applyFont="1" applyFill="1" applyBorder="1" applyAlignment="1">
      <alignment horizontal="center" vertical="center" wrapText="1"/>
    </xf>
    <xf numFmtId="176" fontId="15" fillId="2" borderId="98" xfId="3" applyNumberFormat="1" applyFont="1" applyFill="1" applyBorder="1" applyAlignment="1">
      <alignment horizontal="center" vertical="center" wrapText="1"/>
    </xf>
    <xf numFmtId="176" fontId="15" fillId="2" borderId="56" xfId="3" applyNumberFormat="1" applyFont="1" applyFill="1" applyBorder="1" applyAlignment="1">
      <alignment horizontal="center" vertical="center" wrapText="1"/>
    </xf>
    <xf numFmtId="0" fontId="15" fillId="17" borderId="9" xfId="6" applyFont="1" applyFill="1" applyBorder="1" applyAlignment="1">
      <alignment horizontal="center" vertical="center"/>
    </xf>
    <xf numFmtId="184" fontId="24" fillId="0" borderId="9" xfId="0" applyNumberFormat="1" applyFont="1" applyBorder="1" applyAlignment="1">
      <alignment horizontal="center" vertical="center"/>
    </xf>
    <xf numFmtId="183" fontId="24" fillId="12" borderId="90" xfId="0" applyNumberFormat="1" applyFont="1" applyFill="1" applyBorder="1" applyAlignment="1">
      <alignment horizontal="center" vertical="center"/>
    </xf>
    <xf numFmtId="176" fontId="16" fillId="2" borderId="42" xfId="3" applyNumberFormat="1" applyFont="1" applyFill="1" applyBorder="1" applyAlignment="1">
      <alignment horizontal="center" vertical="center"/>
    </xf>
    <xf numFmtId="176" fontId="16" fillId="2" borderId="123" xfId="3" applyNumberFormat="1" applyFont="1" applyFill="1" applyBorder="1" applyAlignment="1">
      <alignment horizontal="center" vertical="center"/>
    </xf>
    <xf numFmtId="176" fontId="16" fillId="0" borderId="0" xfId="3" applyNumberFormat="1" applyFont="1" applyAlignment="1">
      <alignment horizontal="center" vertical="center"/>
    </xf>
    <xf numFmtId="176" fontId="16" fillId="0" borderId="0" xfId="3" applyNumberFormat="1" applyFont="1">
      <alignment vertical="center"/>
    </xf>
    <xf numFmtId="0" fontId="24" fillId="12" borderId="23" xfId="0" applyFont="1" applyFill="1" applyBorder="1" applyAlignment="1">
      <alignment horizontal="center" vertical="center"/>
    </xf>
    <xf numFmtId="176" fontId="16" fillId="0" borderId="0" xfId="3" applyNumberFormat="1" applyFont="1" applyAlignment="1">
      <alignment horizontal="center" vertical="center" wrapText="1"/>
    </xf>
    <xf numFmtId="177" fontId="16" fillId="0" borderId="0" xfId="1" applyNumberFormat="1" applyFont="1">
      <alignment vertical="center"/>
    </xf>
    <xf numFmtId="9" fontId="19" fillId="0" borderId="0" xfId="2" applyNumberFormat="1" applyFont="1" applyAlignment="1">
      <alignment horizontal="right" vertical="center"/>
    </xf>
    <xf numFmtId="185" fontId="15" fillId="17" borderId="45" xfId="2" applyNumberFormat="1" applyFont="1" applyFill="1" applyBorder="1" applyAlignment="1">
      <alignment horizontal="right" vertical="center"/>
    </xf>
    <xf numFmtId="185" fontId="15" fillId="17" borderId="9" xfId="6" applyNumberFormat="1" applyFont="1" applyFill="1" applyBorder="1" applyAlignment="1">
      <alignment horizontal="center" vertical="center"/>
    </xf>
    <xf numFmtId="185" fontId="15" fillId="17" borderId="10" xfId="6" applyNumberFormat="1" applyFont="1" applyFill="1" applyBorder="1" applyAlignment="1">
      <alignment horizontal="center" vertical="center"/>
    </xf>
    <xf numFmtId="185" fontId="15" fillId="17" borderId="65" xfId="6" applyNumberFormat="1" applyFont="1" applyFill="1" applyBorder="1" applyAlignment="1">
      <alignment horizontal="center" vertical="center"/>
    </xf>
    <xf numFmtId="183" fontId="24" fillId="12" borderId="91" xfId="0" applyNumberFormat="1" applyFont="1" applyFill="1" applyBorder="1" applyAlignment="1">
      <alignment vertical="center"/>
    </xf>
    <xf numFmtId="0" fontId="24" fillId="14" borderId="86" xfId="0" applyFont="1" applyFill="1" applyBorder="1" applyAlignment="1">
      <alignment horizontal="center" vertical="center"/>
    </xf>
    <xf numFmtId="183" fontId="24" fillId="12" borderId="124" xfId="0" applyNumberFormat="1" applyFont="1" applyFill="1" applyBorder="1" applyAlignment="1">
      <alignment vertical="center"/>
    </xf>
    <xf numFmtId="183" fontId="24" fillId="12" borderId="88" xfId="0" applyNumberFormat="1" applyFont="1" applyFill="1" applyBorder="1" applyAlignment="1">
      <alignment vertical="center"/>
    </xf>
    <xf numFmtId="183" fontId="24" fillId="12" borderId="125" xfId="0" applyNumberFormat="1" applyFont="1" applyFill="1" applyBorder="1" applyAlignment="1">
      <alignment vertical="center"/>
    </xf>
    <xf numFmtId="0" fontId="26" fillId="0" borderId="51" xfId="0" applyFont="1" applyBorder="1" applyAlignment="1">
      <alignment vertical="center"/>
    </xf>
    <xf numFmtId="0" fontId="26" fillId="0" borderId="52" xfId="0" applyFont="1" applyBorder="1" applyAlignment="1">
      <alignment vertical="center"/>
    </xf>
    <xf numFmtId="0" fontId="26" fillId="0" borderId="127" xfId="0" applyFont="1" applyBorder="1" applyAlignment="1">
      <alignment vertical="center"/>
    </xf>
    <xf numFmtId="183" fontId="24" fillId="12" borderId="128" xfId="0" applyNumberFormat="1" applyFont="1" applyFill="1" applyBorder="1" applyAlignment="1">
      <alignment vertical="center"/>
    </xf>
    <xf numFmtId="183" fontId="24" fillId="12" borderId="126" xfId="0" applyNumberFormat="1" applyFont="1" applyFill="1" applyBorder="1" applyAlignment="1">
      <alignment vertical="center"/>
    </xf>
    <xf numFmtId="178" fontId="26" fillId="3" borderId="85" xfId="0" applyNumberFormat="1" applyFont="1" applyFill="1" applyBorder="1" applyAlignment="1">
      <alignment vertical="center"/>
    </xf>
    <xf numFmtId="178" fontId="26" fillId="3" borderId="45" xfId="0" applyNumberFormat="1" applyFont="1" applyFill="1" applyBorder="1" applyAlignment="1">
      <alignment vertical="center"/>
    </xf>
    <xf numFmtId="178" fontId="26" fillId="3" borderId="56" xfId="0" applyNumberFormat="1" applyFont="1" applyFill="1" applyBorder="1" applyAlignment="1">
      <alignment vertical="center"/>
    </xf>
    <xf numFmtId="183" fontId="24" fillId="12" borderId="130" xfId="0" applyNumberFormat="1" applyFont="1" applyFill="1" applyBorder="1" applyAlignment="1">
      <alignment vertical="center"/>
    </xf>
    <xf numFmtId="183" fontId="24" fillId="12" borderId="129" xfId="0" applyNumberFormat="1" applyFont="1" applyFill="1" applyBorder="1" applyAlignment="1">
      <alignment vertical="center"/>
    </xf>
    <xf numFmtId="183" fontId="24" fillId="12" borderId="131" xfId="0" applyNumberFormat="1" applyFont="1" applyFill="1" applyBorder="1" applyAlignment="1">
      <alignment horizontal="center" vertical="center"/>
    </xf>
    <xf numFmtId="0" fontId="0" fillId="0" borderId="3" xfId="0" applyBorder="1"/>
    <xf numFmtId="0" fontId="16" fillId="14" borderId="9" xfId="3" applyFont="1" applyFill="1" applyBorder="1" applyAlignment="1">
      <alignment horizontal="center" vertical="center" wrapText="1"/>
    </xf>
    <xf numFmtId="0" fontId="16" fillId="0" borderId="99" xfId="0" applyFont="1" applyBorder="1" applyAlignment="1">
      <alignment horizontal="center" vertical="center"/>
    </xf>
    <xf numFmtId="0" fontId="16" fillId="0" borderId="69" xfId="0" applyFont="1" applyBorder="1" applyAlignment="1">
      <alignment horizontal="center" vertical="center"/>
    </xf>
    <xf numFmtId="0" fontId="16" fillId="0" borderId="16" xfId="0" applyFont="1" applyBorder="1" applyAlignment="1">
      <alignment vertical="center" wrapText="1"/>
    </xf>
    <xf numFmtId="0" fontId="15" fillId="8" borderId="62" xfId="6" applyFont="1" applyFill="1" applyBorder="1" applyAlignment="1">
      <alignment horizontal="justify" vertical="center" wrapText="1" indent="1"/>
    </xf>
    <xf numFmtId="0" fontId="15" fillId="17" borderId="62" xfId="6" applyFont="1" applyFill="1" applyBorder="1" applyAlignment="1">
      <alignment horizontal="center" vertical="center"/>
    </xf>
    <xf numFmtId="0" fontId="24" fillId="13" borderId="135" xfId="0" applyFont="1" applyFill="1" applyBorder="1" applyAlignment="1">
      <alignment horizontal="left" vertical="center"/>
    </xf>
    <xf numFmtId="0" fontId="24" fillId="13" borderId="136" xfId="0" applyFont="1" applyFill="1" applyBorder="1" applyAlignment="1">
      <alignment horizontal="left" vertical="center"/>
    </xf>
    <xf numFmtId="0" fontId="26" fillId="0" borderId="54" xfId="0" applyFont="1" applyBorder="1" applyAlignment="1">
      <alignment vertical="center"/>
    </xf>
    <xf numFmtId="178" fontId="26" fillId="3" borderId="137" xfId="0" applyNumberFormat="1" applyFont="1" applyFill="1" applyBorder="1" applyAlignment="1">
      <alignment vertical="center"/>
    </xf>
    <xf numFmtId="183" fontId="24" fillId="17" borderId="129" xfId="0" applyNumberFormat="1" applyFont="1" applyFill="1" applyBorder="1" applyAlignment="1">
      <alignment vertical="center"/>
    </xf>
    <xf numFmtId="0" fontId="24" fillId="2" borderId="41" xfId="0" applyFont="1" applyFill="1" applyBorder="1" applyAlignment="1">
      <alignment horizontal="center" vertical="center"/>
    </xf>
    <xf numFmtId="0" fontId="24" fillId="2" borderId="40" xfId="0" applyFont="1" applyFill="1" applyBorder="1" applyAlignment="1">
      <alignment horizontal="center" vertical="center"/>
    </xf>
    <xf numFmtId="0" fontId="24" fillId="2" borderId="42" xfId="0" applyFont="1" applyFill="1" applyBorder="1" applyAlignment="1">
      <alignment horizontal="center"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33" xfId="0" applyFont="1" applyBorder="1" applyAlignment="1">
      <alignment vertical="center"/>
    </xf>
    <xf numFmtId="183" fontId="24" fillId="12" borderId="87" xfId="0" applyNumberFormat="1" applyFont="1" applyFill="1" applyBorder="1" applyAlignment="1">
      <alignment vertical="center"/>
    </xf>
    <xf numFmtId="177" fontId="16" fillId="5" borderId="56" xfId="1" applyNumberFormat="1" applyFont="1" applyFill="1" applyBorder="1">
      <alignment vertical="center"/>
    </xf>
    <xf numFmtId="176" fontId="16" fillId="0" borderId="16" xfId="3" applyNumberFormat="1" applyFont="1" applyBorder="1">
      <alignment vertical="center"/>
    </xf>
    <xf numFmtId="176" fontId="16" fillId="0" borderId="12" xfId="3" applyNumberFormat="1" applyFont="1" applyBorder="1">
      <alignment vertical="center"/>
    </xf>
    <xf numFmtId="2" fontId="16" fillId="5" borderId="12" xfId="1" applyNumberFormat="1" applyFont="1" applyFill="1" applyBorder="1">
      <alignment vertical="center"/>
    </xf>
    <xf numFmtId="0" fontId="26" fillId="0" borderId="0" xfId="0" applyFont="1" applyAlignment="1">
      <alignment vertical="center"/>
    </xf>
    <xf numFmtId="0" fontId="13" fillId="0" borderId="0" xfId="2" applyFont="1" applyAlignment="1">
      <alignment horizontal="center" vertical="center" wrapText="1"/>
    </xf>
    <xf numFmtId="0" fontId="24" fillId="14" borderId="14" xfId="0" applyFont="1" applyFill="1" applyBorder="1" applyAlignment="1">
      <alignment horizontal="center" vertical="center"/>
    </xf>
    <xf numFmtId="0" fontId="24" fillId="14" borderId="74" xfId="0" applyFont="1" applyFill="1" applyBorder="1" applyAlignment="1">
      <alignment horizontal="center" vertical="center"/>
    </xf>
    <xf numFmtId="0" fontId="24" fillId="14" borderId="85" xfId="0" applyFont="1" applyFill="1" applyBorder="1" applyAlignment="1">
      <alignment horizontal="center" vertical="center"/>
    </xf>
    <xf numFmtId="0" fontId="24" fillId="14" borderId="14" xfId="0" applyFont="1" applyFill="1" applyBorder="1" applyAlignment="1">
      <alignment horizontal="center" vertical="center" textRotation="255"/>
    </xf>
    <xf numFmtId="0" fontId="24" fillId="14" borderId="74" xfId="0" applyFont="1" applyFill="1" applyBorder="1" applyAlignment="1">
      <alignment horizontal="center" vertical="center" textRotation="255"/>
    </xf>
    <xf numFmtId="0" fontId="24" fillId="14" borderId="85" xfId="0" applyFont="1" applyFill="1" applyBorder="1" applyAlignment="1">
      <alignment horizontal="center" vertical="center" textRotation="255"/>
    </xf>
    <xf numFmtId="0" fontId="24" fillId="14" borderId="15"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24" fillId="14" borderId="16" xfId="0" applyFont="1" applyFill="1" applyBorder="1" applyAlignment="1">
      <alignment horizontal="center" vertical="center" wrapText="1"/>
    </xf>
    <xf numFmtId="0" fontId="24" fillId="14" borderId="56" xfId="0" applyFont="1" applyFill="1" applyBorder="1" applyAlignment="1">
      <alignment horizontal="center" vertical="center" wrapText="1"/>
    </xf>
    <xf numFmtId="0" fontId="24" fillId="14" borderId="14" xfId="0" applyFont="1" applyFill="1" applyBorder="1" applyAlignment="1">
      <alignment horizontal="center" vertical="center" textRotation="255" wrapText="1"/>
    </xf>
    <xf numFmtId="0" fontId="24" fillId="14" borderId="74" xfId="0" applyFont="1" applyFill="1" applyBorder="1" applyAlignment="1">
      <alignment horizontal="center" vertical="center" textRotation="255" wrapText="1"/>
    </xf>
    <xf numFmtId="0" fontId="24" fillId="14" borderId="85" xfId="0" applyFont="1" applyFill="1" applyBorder="1" applyAlignment="1">
      <alignment horizontal="center" vertical="center" textRotation="255" wrapText="1"/>
    </xf>
    <xf numFmtId="0" fontId="24" fillId="14" borderId="41" xfId="0" applyFont="1" applyFill="1" applyBorder="1" applyAlignment="1">
      <alignment horizontal="center" vertical="center" wrapText="1"/>
    </xf>
    <xf numFmtId="0" fontId="24" fillId="14" borderId="21" xfId="0" applyFont="1" applyFill="1" applyBorder="1" applyAlignment="1">
      <alignment horizontal="center" vertical="center" wrapText="1"/>
    </xf>
    <xf numFmtId="0" fontId="24" fillId="14" borderId="40" xfId="0" applyFont="1" applyFill="1" applyBorder="1" applyAlignment="1">
      <alignment horizontal="center" vertical="center" wrapText="1"/>
    </xf>
    <xf numFmtId="0" fontId="24" fillId="14" borderId="22" xfId="0" applyFont="1" applyFill="1" applyBorder="1" applyAlignment="1">
      <alignment horizontal="center" vertical="center" wrapText="1"/>
    </xf>
    <xf numFmtId="0" fontId="24" fillId="14" borderId="14" xfId="0" applyFont="1" applyFill="1" applyBorder="1" applyAlignment="1">
      <alignment horizontal="center" vertical="center" wrapText="1"/>
    </xf>
    <xf numFmtId="0" fontId="24" fillId="14" borderId="85" xfId="0" applyFont="1" applyFill="1" applyBorder="1" applyAlignment="1">
      <alignment horizontal="center" vertical="center" wrapText="1"/>
    </xf>
    <xf numFmtId="176" fontId="15" fillId="2" borderId="116" xfId="3" applyNumberFormat="1" applyFont="1" applyFill="1" applyBorder="1" applyAlignment="1">
      <alignment horizontal="center" vertical="center"/>
    </xf>
    <xf numFmtId="176" fontId="15" fillId="2" borderId="112" xfId="3" applyNumberFormat="1" applyFont="1" applyFill="1" applyBorder="1" applyAlignment="1">
      <alignment horizontal="center" vertical="center"/>
    </xf>
    <xf numFmtId="176" fontId="15" fillId="2" borderId="13" xfId="3" applyNumberFormat="1" applyFont="1" applyFill="1" applyBorder="1" applyAlignment="1">
      <alignment horizontal="center" vertical="center"/>
    </xf>
    <xf numFmtId="176" fontId="15" fillId="2" borderId="40" xfId="3" applyNumberFormat="1" applyFont="1" applyFill="1" applyBorder="1" applyAlignment="1">
      <alignment horizontal="center" vertical="center" wrapText="1"/>
    </xf>
    <xf numFmtId="176" fontId="15" fillId="2" borderId="22" xfId="3" applyNumberFormat="1" applyFont="1" applyFill="1" applyBorder="1" applyAlignment="1">
      <alignment horizontal="center" vertical="center" wrapText="1"/>
    </xf>
    <xf numFmtId="176" fontId="15" fillId="2" borderId="41" xfId="3" applyNumberFormat="1" applyFont="1" applyFill="1" applyBorder="1" applyAlignment="1">
      <alignment horizontal="center" vertical="center" wrapText="1"/>
    </xf>
    <xf numFmtId="176" fontId="15" fillId="2" borderId="21" xfId="3" applyNumberFormat="1" applyFont="1" applyFill="1" applyBorder="1" applyAlignment="1">
      <alignment horizontal="center" vertical="center" wrapText="1"/>
    </xf>
    <xf numFmtId="0" fontId="24" fillId="0" borderId="40" xfId="0" applyFont="1" applyBorder="1" applyAlignment="1">
      <alignment horizontal="center" vertical="center"/>
    </xf>
    <xf numFmtId="0" fontId="24" fillId="0" borderId="22" xfId="0" applyFont="1" applyBorder="1" applyAlignment="1">
      <alignment horizontal="center" vertical="center"/>
    </xf>
    <xf numFmtId="0" fontId="24" fillId="12" borderId="40" xfId="0" applyFont="1" applyFill="1" applyBorder="1" applyAlignment="1">
      <alignment horizontal="center" vertical="center"/>
    </xf>
    <xf numFmtId="0" fontId="24" fillId="12" borderId="22" xfId="0" applyFont="1" applyFill="1" applyBorder="1" applyAlignment="1">
      <alignment horizontal="center" vertical="center"/>
    </xf>
    <xf numFmtId="184" fontId="24" fillId="12" borderId="42" xfId="0" applyNumberFormat="1" applyFont="1" applyFill="1" applyBorder="1" applyAlignment="1">
      <alignment horizontal="center" vertical="center"/>
    </xf>
    <xf numFmtId="184" fontId="24" fillId="12" borderId="70" xfId="0" applyNumberFormat="1" applyFont="1" applyFill="1" applyBorder="1" applyAlignment="1">
      <alignment horizontal="center" vertical="center"/>
    </xf>
    <xf numFmtId="184" fontId="24" fillId="12" borderId="40" xfId="0" applyNumberFormat="1" applyFont="1" applyFill="1" applyBorder="1" applyAlignment="1">
      <alignment horizontal="center" vertical="center"/>
    </xf>
    <xf numFmtId="184" fontId="24" fillId="12" borderId="22" xfId="0" applyNumberFormat="1" applyFont="1" applyFill="1" applyBorder="1" applyAlignment="1">
      <alignment horizontal="center" vertical="center"/>
    </xf>
    <xf numFmtId="0" fontId="24" fillId="12" borderId="117" xfId="0" applyFont="1" applyFill="1" applyBorder="1" applyAlignment="1">
      <alignment horizontal="center" vertical="center"/>
    </xf>
    <xf numFmtId="0" fontId="24" fillId="12" borderId="71" xfId="0" applyFont="1" applyFill="1" applyBorder="1" applyAlignment="1">
      <alignment horizontal="center" vertical="center"/>
    </xf>
    <xf numFmtId="184" fontId="24" fillId="12" borderId="38" xfId="0" applyNumberFormat="1" applyFont="1" applyFill="1" applyBorder="1" applyAlignment="1">
      <alignment horizontal="center" vertical="center"/>
    </xf>
    <xf numFmtId="184" fontId="24" fillId="12" borderId="23" xfId="0" applyNumberFormat="1" applyFont="1" applyFill="1" applyBorder="1" applyAlignment="1">
      <alignment horizontal="center" vertical="center"/>
    </xf>
    <xf numFmtId="0" fontId="15" fillId="2" borderId="14" xfId="3" applyFont="1" applyFill="1" applyBorder="1" applyAlignment="1">
      <alignment horizontal="center" vertical="center"/>
    </xf>
    <xf numFmtId="0" fontId="15" fillId="2" borderId="85" xfId="3" applyFont="1" applyFill="1" applyBorder="1" applyAlignment="1">
      <alignment horizontal="center" vertical="center"/>
    </xf>
    <xf numFmtId="0" fontId="15" fillId="2" borderId="15" xfId="3" applyFont="1" applyFill="1" applyBorder="1" applyAlignment="1">
      <alignment horizontal="center" vertical="center"/>
    </xf>
    <xf numFmtId="0" fontId="15" fillId="2" borderId="45" xfId="3" applyFont="1" applyFill="1" applyBorder="1" applyAlignment="1">
      <alignment horizontal="center" vertical="center"/>
    </xf>
    <xf numFmtId="0" fontId="15" fillId="2" borderId="40" xfId="3" applyFont="1" applyFill="1" applyBorder="1" applyAlignment="1">
      <alignment horizontal="center" vertical="center"/>
    </xf>
    <xf numFmtId="0" fontId="15" fillId="2" borderId="22" xfId="3" applyFont="1" applyFill="1" applyBorder="1" applyAlignment="1">
      <alignment horizontal="center" vertical="center"/>
    </xf>
    <xf numFmtId="176" fontId="15" fillId="2" borderId="40" xfId="3" applyNumberFormat="1" applyFont="1" applyFill="1" applyBorder="1" applyAlignment="1">
      <alignment horizontal="center" vertical="center"/>
    </xf>
    <xf numFmtId="176" fontId="15" fillId="2" borderId="22" xfId="3" applyNumberFormat="1" applyFont="1" applyFill="1" applyBorder="1" applyAlignment="1">
      <alignment horizontal="center" vertical="center"/>
    </xf>
    <xf numFmtId="176" fontId="15" fillId="2" borderId="42" xfId="3" applyNumberFormat="1" applyFont="1" applyFill="1" applyBorder="1" applyAlignment="1">
      <alignment horizontal="center" vertical="center"/>
    </xf>
    <xf numFmtId="176" fontId="15" fillId="2" borderId="43" xfId="3" applyNumberFormat="1" applyFont="1" applyFill="1" applyBorder="1" applyAlignment="1">
      <alignment horizontal="center" vertical="center"/>
    </xf>
    <xf numFmtId="176" fontId="15" fillId="2" borderId="117" xfId="3" applyNumberFormat="1" applyFont="1" applyFill="1" applyBorder="1" applyAlignment="1">
      <alignment horizontal="center" vertical="center"/>
    </xf>
    <xf numFmtId="176" fontId="15" fillId="2" borderId="33" xfId="3" applyNumberFormat="1" applyFont="1" applyFill="1" applyBorder="1" applyAlignment="1">
      <alignment horizontal="center" vertical="center"/>
    </xf>
    <xf numFmtId="176" fontId="16" fillId="16" borderId="72" xfId="3" applyNumberFormat="1" applyFont="1" applyFill="1" applyBorder="1" applyAlignment="1">
      <alignment horizontal="center" vertical="center" wrapText="1"/>
    </xf>
    <xf numFmtId="176" fontId="16" fillId="16" borderId="96" xfId="3" applyNumberFormat="1" applyFont="1" applyFill="1" applyBorder="1" applyAlignment="1">
      <alignment horizontal="center" vertical="center" wrapText="1"/>
    </xf>
    <xf numFmtId="176" fontId="16" fillId="16" borderId="97" xfId="3" applyNumberFormat="1" applyFont="1" applyFill="1" applyBorder="1" applyAlignment="1">
      <alignment horizontal="center" vertical="center" wrapText="1"/>
    </xf>
    <xf numFmtId="176" fontId="16" fillId="2" borderId="47" xfId="3" applyNumberFormat="1" applyFont="1" applyFill="1" applyBorder="1" applyAlignment="1">
      <alignment horizontal="center" vertical="center"/>
    </xf>
    <xf numFmtId="176" fontId="16" fillId="2" borderId="97" xfId="3" applyNumberFormat="1" applyFont="1" applyFill="1" applyBorder="1" applyAlignment="1">
      <alignment horizontal="center" vertical="center"/>
    </xf>
    <xf numFmtId="176" fontId="16" fillId="2" borderId="41" xfId="3" applyNumberFormat="1" applyFont="1" applyFill="1" applyBorder="1" applyAlignment="1">
      <alignment horizontal="center" vertical="center" wrapText="1"/>
    </xf>
    <xf numFmtId="176" fontId="16" fillId="2" borderId="21" xfId="3" applyNumberFormat="1" applyFont="1" applyFill="1" applyBorder="1" applyAlignment="1">
      <alignment horizontal="center" vertical="center" wrapText="1"/>
    </xf>
    <xf numFmtId="0" fontId="24" fillId="0" borderId="33" xfId="0" applyFont="1" applyBorder="1" applyAlignment="1">
      <alignment horizontal="center" vertical="center"/>
    </xf>
    <xf numFmtId="0" fontId="24" fillId="0" borderId="123"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98" xfId="0" applyFont="1" applyBorder="1" applyAlignment="1">
      <alignment horizontal="center" vertical="center"/>
    </xf>
    <xf numFmtId="0" fontId="24" fillId="0" borderId="111" xfId="0" applyFont="1" applyBorder="1" applyAlignment="1">
      <alignment horizontal="center" vertical="center"/>
    </xf>
    <xf numFmtId="0" fontId="16" fillId="0" borderId="49" xfId="3" applyFont="1" applyBorder="1" applyAlignment="1">
      <alignment horizontal="center" vertical="center"/>
    </xf>
    <xf numFmtId="0" fontId="16" fillId="0" borderId="43" xfId="3" applyFont="1" applyBorder="1" applyAlignment="1">
      <alignment horizontal="center" vertical="center"/>
    </xf>
    <xf numFmtId="0" fontId="16" fillId="0" borderId="44" xfId="3" applyFont="1" applyBorder="1" applyAlignment="1">
      <alignment horizontal="center" vertical="center"/>
    </xf>
    <xf numFmtId="0" fontId="16" fillId="0" borderId="28" xfId="3" applyFont="1" applyBorder="1" applyAlignment="1">
      <alignment horizontal="center" vertical="center"/>
    </xf>
    <xf numFmtId="0" fontId="16" fillId="0" borderId="0" xfId="3" applyFont="1" applyAlignment="1">
      <alignment horizontal="center" vertical="center"/>
    </xf>
    <xf numFmtId="0" fontId="16" fillId="0" borderId="37" xfId="3" applyFont="1" applyBorder="1" applyAlignment="1">
      <alignment horizontal="center" vertical="center"/>
    </xf>
    <xf numFmtId="0" fontId="16" fillId="0" borderId="29" xfId="3" applyFont="1" applyBorder="1" applyAlignment="1">
      <alignment horizontal="center" vertical="center"/>
    </xf>
    <xf numFmtId="0" fontId="16" fillId="0" borderId="57" xfId="3" applyFont="1" applyBorder="1" applyAlignment="1">
      <alignment horizontal="center" vertical="center"/>
    </xf>
    <xf numFmtId="0" fontId="16" fillId="0" borderId="58" xfId="3" applyFont="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7" xfId="0" applyFont="1" applyBorder="1" applyAlignment="1">
      <alignment horizontal="center" vertical="center"/>
    </xf>
    <xf numFmtId="0" fontId="16" fillId="0" borderId="100" xfId="0" applyFont="1" applyBorder="1" applyAlignment="1">
      <alignment horizontal="center" vertical="center"/>
    </xf>
    <xf numFmtId="0" fontId="16" fillId="0" borderId="101" xfId="0" applyFont="1" applyBorder="1" applyAlignment="1">
      <alignment horizontal="center" vertical="center"/>
    </xf>
    <xf numFmtId="0" fontId="24" fillId="14" borderId="12" xfId="0" applyFont="1" applyFill="1" applyBorder="1" applyAlignment="1">
      <alignment horizontal="center" vertical="center" wrapText="1"/>
    </xf>
    <xf numFmtId="0" fontId="24" fillId="14" borderId="102" xfId="0" applyFont="1" applyFill="1" applyBorder="1" applyAlignment="1">
      <alignment horizontal="center" vertical="center" wrapText="1"/>
    </xf>
    <xf numFmtId="0" fontId="24" fillId="14" borderId="99" xfId="0" applyFont="1" applyFill="1" applyBorder="1" applyAlignment="1">
      <alignment horizontal="center" vertical="center" wrapText="1"/>
    </xf>
    <xf numFmtId="0" fontId="16" fillId="12" borderId="12" xfId="0" applyFont="1" applyFill="1" applyBorder="1" applyAlignment="1">
      <alignment horizontal="center" vertical="center"/>
    </xf>
    <xf numFmtId="0" fontId="16" fillId="12" borderId="102" xfId="0" applyFont="1" applyFill="1" applyBorder="1" applyAlignment="1">
      <alignment horizontal="center" vertical="center"/>
    </xf>
    <xf numFmtId="0" fontId="16" fillId="12" borderId="99" xfId="0" applyFont="1" applyFill="1" applyBorder="1" applyAlignment="1">
      <alignment horizontal="center" vertical="center"/>
    </xf>
    <xf numFmtId="0" fontId="16" fillId="0" borderId="2" xfId="0" applyFont="1" applyBorder="1" applyAlignment="1">
      <alignment horizontal="center" vertical="center"/>
    </xf>
    <xf numFmtId="0" fontId="16" fillId="0" borderId="69" xfId="0" applyFont="1" applyBorder="1" applyAlignment="1">
      <alignment horizontal="center" vertical="center"/>
    </xf>
    <xf numFmtId="0" fontId="24" fillId="14" borderId="72" xfId="0" applyFont="1" applyFill="1" applyBorder="1" applyAlignment="1">
      <alignment horizontal="center" vertical="center"/>
    </xf>
    <xf numFmtId="0" fontId="24" fillId="14" borderId="96" xfId="0" applyFont="1" applyFill="1" applyBorder="1" applyAlignment="1">
      <alignment horizontal="center" vertical="center"/>
    </xf>
    <xf numFmtId="0" fontId="24" fillId="13" borderId="41" xfId="0" applyFont="1" applyFill="1" applyBorder="1" applyAlignment="1">
      <alignment horizontal="center" vertical="center" wrapText="1"/>
    </xf>
    <xf numFmtId="0" fontId="24" fillId="13" borderId="35" xfId="0" applyFont="1" applyFill="1" applyBorder="1" applyAlignment="1">
      <alignment horizontal="center" vertical="center" wrapText="1"/>
    </xf>
    <xf numFmtId="0" fontId="24" fillId="13" borderId="21" xfId="0" applyFont="1" applyFill="1" applyBorder="1" applyAlignment="1">
      <alignment horizontal="center" vertical="center" wrapText="1"/>
    </xf>
    <xf numFmtId="0" fontId="24" fillId="14" borderId="33" xfId="0" applyFont="1" applyFill="1" applyBorder="1" applyAlignment="1">
      <alignment horizontal="center" vertical="center"/>
    </xf>
    <xf numFmtId="0" fontId="24" fillId="14" borderId="112" xfId="0" applyFont="1" applyFill="1" applyBorder="1" applyAlignment="1">
      <alignment horizontal="center" vertical="center"/>
    </xf>
    <xf numFmtId="0" fontId="33" fillId="14" borderId="106" xfId="0" applyFont="1" applyFill="1" applyBorder="1" applyAlignment="1">
      <alignment horizontal="center" vertical="center"/>
    </xf>
    <xf numFmtId="0" fontId="33" fillId="14" borderId="108" xfId="0" applyFont="1" applyFill="1" applyBorder="1" applyAlignment="1">
      <alignment horizontal="center" vertical="center"/>
    </xf>
    <xf numFmtId="0" fontId="0" fillId="14" borderId="108" xfId="0" applyFill="1" applyBorder="1" applyAlignment="1">
      <alignment horizontal="center" vertical="center"/>
    </xf>
    <xf numFmtId="0" fontId="24" fillId="14" borderId="70" xfId="0" applyFont="1" applyFill="1" applyBorder="1" applyAlignment="1">
      <alignment horizontal="center" vertical="center"/>
    </xf>
    <xf numFmtId="0" fontId="24" fillId="14" borderId="57" xfId="0" applyFont="1" applyFill="1" applyBorder="1" applyAlignment="1">
      <alignment horizontal="center" vertical="center"/>
    </xf>
    <xf numFmtId="0" fontId="24" fillId="14" borderId="73" xfId="0" applyFont="1" applyFill="1" applyBorder="1" applyAlignment="1">
      <alignment horizontal="center" vertical="center"/>
    </xf>
    <xf numFmtId="0" fontId="24" fillId="2" borderId="41" xfId="0" applyFont="1" applyFill="1" applyBorder="1" applyAlignment="1">
      <alignment horizontal="center" vertical="center" wrapText="1"/>
    </xf>
    <xf numFmtId="0" fontId="24" fillId="2" borderId="35"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14" borderId="13" xfId="0" applyFont="1" applyFill="1" applyBorder="1" applyAlignment="1">
      <alignment horizontal="center" vertical="center"/>
    </xf>
    <xf numFmtId="0" fontId="33" fillId="14" borderId="105" xfId="0" applyFont="1" applyFill="1" applyBorder="1" applyAlignment="1">
      <alignment horizontal="center" vertical="center"/>
    </xf>
    <xf numFmtId="0" fontId="24" fillId="14" borderId="58" xfId="0" applyFont="1" applyFill="1" applyBorder="1" applyAlignment="1">
      <alignment horizontal="center" vertical="center"/>
    </xf>
    <xf numFmtId="176" fontId="15" fillId="2" borderId="28" xfId="3" applyNumberFormat="1" applyFont="1" applyFill="1" applyBorder="1" applyAlignment="1">
      <alignment horizontal="center" vertical="center"/>
    </xf>
    <xf numFmtId="176" fontId="15" fillId="2" borderId="4" xfId="3" applyNumberFormat="1" applyFont="1" applyFill="1" applyBorder="1" applyAlignment="1">
      <alignment horizontal="center" vertical="center"/>
    </xf>
    <xf numFmtId="0" fontId="16" fillId="2" borderId="17" xfId="3" applyFont="1" applyFill="1" applyBorder="1" applyAlignment="1">
      <alignment horizontal="center" vertical="center" wrapText="1"/>
    </xf>
    <xf numFmtId="0" fontId="16" fillId="2" borderId="35" xfId="3" applyFont="1" applyFill="1" applyBorder="1" applyAlignment="1">
      <alignment horizontal="center" vertical="center" wrapText="1"/>
    </xf>
    <xf numFmtId="0" fontId="16" fillId="8" borderId="17" xfId="3" applyFont="1" applyFill="1" applyBorder="1" applyAlignment="1">
      <alignment horizontal="center" vertical="center" wrapText="1"/>
    </xf>
    <xf numFmtId="0" fontId="16" fillId="8" borderId="35" xfId="3" applyFont="1" applyFill="1" applyBorder="1" applyAlignment="1">
      <alignment horizontal="center" vertical="center" wrapText="1"/>
    </xf>
    <xf numFmtId="0" fontId="16" fillId="8" borderId="21" xfId="3" applyFont="1" applyFill="1" applyBorder="1" applyAlignment="1">
      <alignment horizontal="center" vertical="center" wrapText="1"/>
    </xf>
    <xf numFmtId="176" fontId="16" fillId="2" borderId="72" xfId="3" applyNumberFormat="1" applyFont="1" applyFill="1" applyBorder="1" applyAlignment="1">
      <alignment horizontal="center" vertical="center" wrapText="1"/>
    </xf>
    <xf numFmtId="176" fontId="16" fillId="2" borderId="97" xfId="3" applyNumberFormat="1" applyFont="1" applyFill="1" applyBorder="1" applyAlignment="1">
      <alignment horizontal="center" vertical="center" wrapText="1"/>
    </xf>
    <xf numFmtId="176" fontId="16" fillId="15" borderId="72" xfId="3" applyNumberFormat="1" applyFont="1" applyFill="1" applyBorder="1" applyAlignment="1">
      <alignment horizontal="center" vertical="center"/>
    </xf>
    <xf numFmtId="176" fontId="16" fillId="15" borderId="97" xfId="3" applyNumberFormat="1" applyFont="1" applyFill="1" applyBorder="1" applyAlignment="1">
      <alignment horizontal="center" vertical="center"/>
    </xf>
    <xf numFmtId="176" fontId="16" fillId="5" borderId="29" xfId="3" applyNumberFormat="1" applyFont="1" applyFill="1" applyBorder="1" applyAlignment="1">
      <alignment horizontal="center" vertical="center" wrapText="1"/>
    </xf>
    <xf numFmtId="176" fontId="16" fillId="5" borderId="71" xfId="3" applyNumberFormat="1" applyFont="1" applyFill="1" applyBorder="1" applyAlignment="1">
      <alignment horizontal="center" vertical="center" wrapText="1"/>
    </xf>
    <xf numFmtId="0" fontId="16" fillId="0" borderId="0" xfId="3" applyFont="1" applyAlignment="1">
      <alignment horizontal="left" vertical="center" wrapText="1"/>
    </xf>
    <xf numFmtId="176" fontId="16" fillId="5" borderId="28" xfId="3" applyNumberFormat="1" applyFont="1" applyFill="1" applyBorder="1" applyAlignment="1">
      <alignment horizontal="center" vertical="center" wrapText="1"/>
    </xf>
    <xf numFmtId="176" fontId="16" fillId="5" borderId="4" xfId="3" applyNumberFormat="1" applyFont="1" applyFill="1" applyBorder="1" applyAlignment="1">
      <alignment horizontal="center" vertical="center" wrapText="1"/>
    </xf>
    <xf numFmtId="176" fontId="15" fillId="2" borderId="24" xfId="3" applyNumberFormat="1" applyFont="1" applyFill="1" applyBorder="1" applyAlignment="1">
      <alignment horizontal="center" vertical="center"/>
    </xf>
    <xf numFmtId="176" fontId="15" fillId="2" borderId="2" xfId="3" applyNumberFormat="1" applyFont="1" applyFill="1" applyBorder="1" applyAlignment="1">
      <alignment horizontal="center" vertical="center"/>
    </xf>
    <xf numFmtId="0" fontId="24" fillId="0" borderId="9" xfId="0" applyFont="1" applyBorder="1" applyAlignment="1">
      <alignment horizontal="center" vertical="center" textRotation="255" wrapText="1"/>
    </xf>
    <xf numFmtId="0" fontId="24" fillId="0" borderId="10" xfId="0" applyFont="1" applyBorder="1" applyAlignment="1">
      <alignment horizontal="center" vertical="center" textRotation="255" wrapText="1"/>
    </xf>
    <xf numFmtId="0" fontId="24" fillId="0" borderId="36" xfId="0" applyFont="1" applyBorder="1" applyAlignment="1">
      <alignment horizontal="center" vertical="center" textRotation="255" wrapText="1"/>
    </xf>
    <xf numFmtId="0" fontId="24" fillId="0" borderId="11" xfId="0" applyFont="1" applyBorder="1" applyAlignment="1">
      <alignment horizontal="center" vertical="center" textRotation="255" wrapText="1"/>
    </xf>
    <xf numFmtId="0" fontId="24"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1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69" xfId="0" applyFont="1" applyBorder="1" applyAlignment="1">
      <alignment horizontal="center" vertical="center" wrapText="1"/>
    </xf>
    <xf numFmtId="0" fontId="16" fillId="0" borderId="0" xfId="3" applyFont="1" applyAlignment="1">
      <alignment horizontal="left" vertical="top"/>
    </xf>
    <xf numFmtId="0" fontId="15" fillId="2" borderId="33" xfId="3" applyFont="1" applyFill="1" applyBorder="1" applyAlignment="1">
      <alignment horizontal="center" vertical="center" wrapText="1"/>
    </xf>
    <xf numFmtId="0" fontId="15" fillId="2" borderId="13" xfId="3" applyFont="1" applyFill="1" applyBorder="1" applyAlignment="1">
      <alignment horizontal="center" vertical="center" wrapText="1"/>
    </xf>
    <xf numFmtId="0" fontId="15" fillId="2" borderId="17" xfId="3" applyFont="1" applyFill="1" applyBorder="1" applyAlignment="1">
      <alignment horizontal="center" vertical="center" wrapText="1"/>
    </xf>
    <xf numFmtId="0" fontId="15" fillId="2" borderId="35" xfId="3" applyFont="1" applyFill="1" applyBorder="1" applyAlignment="1">
      <alignment horizontal="center" vertical="center" wrapText="1"/>
    </xf>
    <xf numFmtId="0" fontId="15" fillId="2" borderId="21" xfId="3" applyFont="1" applyFill="1" applyBorder="1" applyAlignment="1">
      <alignment horizontal="center" vertical="center" wrapText="1"/>
    </xf>
    <xf numFmtId="0" fontId="15" fillId="2" borderId="10" xfId="3" applyFont="1" applyFill="1" applyBorder="1" applyAlignment="1">
      <alignment horizontal="center" vertical="center" wrapText="1"/>
    </xf>
    <xf numFmtId="0" fontId="15" fillId="2" borderId="36" xfId="3" applyFont="1" applyFill="1" applyBorder="1" applyAlignment="1">
      <alignment horizontal="center" vertical="center" wrapText="1"/>
    </xf>
    <xf numFmtId="0" fontId="15" fillId="2" borderId="22" xfId="3" applyFont="1" applyFill="1" applyBorder="1" applyAlignment="1">
      <alignment horizontal="center" vertical="center" wrapText="1"/>
    </xf>
    <xf numFmtId="0" fontId="16" fillId="0" borderId="1"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 xfId="3" applyFont="1" applyBorder="1" applyAlignment="1">
      <alignment horizontal="center" vertical="center" wrapText="1"/>
    </xf>
    <xf numFmtId="0" fontId="16" fillId="0" borderId="37" xfId="3" applyFont="1" applyBorder="1" applyAlignment="1">
      <alignment horizontal="center" vertical="center" wrapText="1"/>
    </xf>
    <xf numFmtId="2" fontId="16" fillId="4" borderId="86" xfId="3" applyNumberFormat="1" applyFont="1" applyFill="1" applyBorder="1" applyAlignment="1">
      <alignment horizontal="center" vertical="center"/>
    </xf>
    <xf numFmtId="2" fontId="16" fillId="4" borderId="91" xfId="3" applyNumberFormat="1" applyFont="1" applyFill="1" applyBorder="1" applyAlignment="1">
      <alignment horizontal="center" vertical="center"/>
    </xf>
    <xf numFmtId="2" fontId="16" fillId="4" borderId="92" xfId="3" applyNumberFormat="1" applyFont="1" applyFill="1" applyBorder="1" applyAlignment="1">
      <alignment horizontal="center" vertical="center"/>
    </xf>
    <xf numFmtId="0" fontId="16" fillId="0" borderId="28" xfId="3" applyFont="1" applyBorder="1" applyAlignment="1">
      <alignment horizontal="center" vertical="center" wrapText="1"/>
    </xf>
    <xf numFmtId="0" fontId="16" fillId="0" borderId="70" xfId="3" applyFont="1" applyBorder="1" applyAlignment="1">
      <alignment horizontal="center" vertical="center" wrapText="1"/>
    </xf>
    <xf numFmtId="0" fontId="16" fillId="0" borderId="58" xfId="3" applyFont="1" applyBorder="1" applyAlignment="1">
      <alignment horizontal="center" vertical="center" wrapText="1"/>
    </xf>
    <xf numFmtId="0" fontId="16" fillId="2" borderId="43" xfId="3" applyFont="1" applyFill="1" applyBorder="1" applyAlignment="1">
      <alignment horizontal="center" vertical="center" wrapText="1"/>
    </xf>
    <xf numFmtId="0" fontId="16" fillId="2" borderId="44" xfId="3" applyFont="1" applyFill="1" applyBorder="1" applyAlignment="1">
      <alignment horizontal="center" vertical="center" wrapText="1"/>
    </xf>
    <xf numFmtId="0" fontId="15" fillId="2" borderId="41" xfId="3" applyFont="1" applyFill="1" applyBorder="1" applyAlignment="1">
      <alignment horizontal="center" vertical="center" textRotation="255" wrapText="1"/>
    </xf>
    <xf numFmtId="0" fontId="15" fillId="2" borderId="35" xfId="3" applyFont="1" applyFill="1" applyBorder="1" applyAlignment="1">
      <alignment horizontal="center" vertical="center" textRotation="255" wrapText="1"/>
    </xf>
    <xf numFmtId="0" fontId="15" fillId="2" borderId="21" xfId="3" applyFont="1" applyFill="1" applyBorder="1" applyAlignment="1">
      <alignment horizontal="center" vertical="center" textRotation="255" wrapText="1"/>
    </xf>
    <xf numFmtId="0" fontId="15" fillId="2" borderId="16" xfId="3" applyFont="1" applyFill="1" applyBorder="1" applyAlignment="1">
      <alignment horizontal="center" vertical="center" wrapText="1"/>
    </xf>
    <xf numFmtId="0" fontId="15" fillId="2" borderId="50" xfId="3" applyFont="1" applyFill="1" applyBorder="1" applyAlignment="1">
      <alignment horizontal="center" vertical="center" wrapText="1"/>
    </xf>
    <xf numFmtId="0" fontId="15" fillId="2" borderId="56" xfId="3" applyFont="1" applyFill="1" applyBorder="1" applyAlignment="1">
      <alignment horizontal="center" vertical="center" wrapText="1"/>
    </xf>
    <xf numFmtId="0" fontId="15" fillId="2" borderId="17" xfId="6" applyFont="1" applyFill="1" applyBorder="1" applyAlignment="1">
      <alignment horizontal="center" vertical="center" textRotation="255" wrapText="1"/>
    </xf>
    <xf numFmtId="0" fontId="15" fillId="2" borderId="35" xfId="6" applyFont="1" applyFill="1" applyBorder="1" applyAlignment="1">
      <alignment horizontal="center" vertical="center" textRotation="255" wrapText="1"/>
    </xf>
    <xf numFmtId="0" fontId="15" fillId="2" borderId="132" xfId="6" applyFont="1" applyFill="1" applyBorder="1" applyAlignment="1">
      <alignment horizontal="center" vertical="center" textRotation="255" wrapText="1"/>
    </xf>
    <xf numFmtId="0" fontId="15" fillId="2" borderId="10" xfId="6" applyFont="1" applyFill="1" applyBorder="1" applyAlignment="1">
      <alignment horizontal="center" vertical="center" textRotation="255" wrapText="1"/>
    </xf>
    <xf numFmtId="0" fontId="15" fillId="2" borderId="36" xfId="6" applyFont="1" applyFill="1" applyBorder="1" applyAlignment="1">
      <alignment horizontal="center" vertical="center" textRotation="255" wrapText="1"/>
    </xf>
    <xf numFmtId="0" fontId="15" fillId="2" borderId="64" xfId="6" applyFont="1" applyFill="1" applyBorder="1" applyAlignment="1">
      <alignment horizontal="center" vertical="center" textRotation="255" wrapText="1"/>
    </xf>
    <xf numFmtId="0" fontId="15" fillId="7" borderId="10" xfId="6" applyFont="1" applyFill="1" applyBorder="1" applyAlignment="1">
      <alignment horizontal="center" vertical="center" textRotation="255" wrapText="1"/>
    </xf>
    <xf numFmtId="0" fontId="15" fillId="7" borderId="36" xfId="6" applyFont="1" applyFill="1" applyBorder="1" applyAlignment="1">
      <alignment horizontal="center" vertical="center" textRotation="255" wrapText="1"/>
    </xf>
    <xf numFmtId="0" fontId="15" fillId="2" borderId="61" xfId="6" applyFont="1" applyFill="1" applyBorder="1" applyAlignment="1">
      <alignment horizontal="center" vertical="center" textRotation="255" wrapText="1"/>
    </xf>
    <xf numFmtId="0" fontId="15" fillId="8" borderId="133" xfId="6" applyFont="1" applyFill="1" applyBorder="1" applyAlignment="1">
      <alignment horizontal="center" vertical="center" wrapText="1"/>
    </xf>
    <xf numFmtId="0" fontId="15" fillId="8" borderId="114" xfId="6" applyFont="1" applyFill="1" applyBorder="1" applyAlignment="1">
      <alignment horizontal="center" vertical="center" wrapText="1"/>
    </xf>
    <xf numFmtId="0" fontId="15" fillId="8" borderId="134" xfId="6" applyFont="1" applyFill="1" applyBorder="1" applyAlignment="1">
      <alignment horizontal="center" vertical="center" wrapText="1"/>
    </xf>
    <xf numFmtId="0" fontId="15" fillId="8" borderId="28" xfId="6" applyFont="1" applyFill="1" applyBorder="1" applyAlignment="1">
      <alignment horizontal="center" vertical="center" wrapText="1"/>
    </xf>
    <xf numFmtId="0" fontId="15" fillId="8" borderId="0" xfId="6" applyFont="1" applyFill="1" applyAlignment="1">
      <alignment horizontal="center" vertical="center" wrapText="1"/>
    </xf>
    <xf numFmtId="0" fontId="15" fillId="8" borderId="4" xfId="6" applyFont="1" applyFill="1" applyBorder="1" applyAlignment="1">
      <alignment horizontal="center" vertical="center" wrapText="1"/>
    </xf>
    <xf numFmtId="0" fontId="15" fillId="8" borderId="68" xfId="6" applyFont="1" applyFill="1" applyBorder="1" applyAlignment="1">
      <alignment horizontal="center" vertical="center" wrapText="1"/>
    </xf>
    <xf numFmtId="0" fontId="15" fillId="8" borderId="8" xfId="6" applyFont="1" applyFill="1" applyBorder="1" applyAlignment="1">
      <alignment horizontal="center" vertical="center" wrapText="1"/>
    </xf>
    <xf numFmtId="0" fontId="15" fillId="8" borderId="69" xfId="6" applyFont="1" applyFill="1" applyBorder="1" applyAlignment="1">
      <alignment horizontal="center" vertical="center" wrapText="1"/>
    </xf>
    <xf numFmtId="0" fontId="15" fillId="0" borderId="0" xfId="2" applyFont="1" applyAlignment="1">
      <alignment horizontal="left" vertical="top" wrapText="1"/>
    </xf>
    <xf numFmtId="0" fontId="15" fillId="0" borderId="0" xfId="2" applyFont="1" applyAlignment="1">
      <alignment horizontal="left" vertical="top"/>
    </xf>
    <xf numFmtId="0" fontId="2" fillId="0" borderId="0" xfId="2"/>
    <xf numFmtId="176" fontId="15" fillId="2" borderId="49" xfId="2" applyNumberFormat="1" applyFont="1" applyFill="1" applyBorder="1" applyAlignment="1">
      <alignment horizontal="center" vertical="center"/>
    </xf>
    <xf numFmtId="176" fontId="15" fillId="2" borderId="44" xfId="2" applyNumberFormat="1" applyFont="1" applyFill="1" applyBorder="1" applyAlignment="1">
      <alignment horizontal="center" vertical="center"/>
    </xf>
    <xf numFmtId="176" fontId="15" fillId="2" borderId="24" xfId="2" applyNumberFormat="1" applyFont="1" applyFill="1" applyBorder="1" applyAlignment="1">
      <alignment horizontal="center" vertical="center"/>
    </xf>
    <xf numFmtId="176" fontId="15" fillId="2" borderId="34" xfId="2" applyNumberFormat="1" applyFont="1" applyFill="1" applyBorder="1" applyAlignment="1">
      <alignment horizontal="center" vertical="center"/>
    </xf>
    <xf numFmtId="176" fontId="15" fillId="2" borderId="68" xfId="2" applyNumberFormat="1" applyFont="1" applyFill="1" applyBorder="1" applyAlignment="1">
      <alignment horizontal="center" vertical="center"/>
    </xf>
    <xf numFmtId="176" fontId="15" fillId="2" borderId="59" xfId="2" applyNumberFormat="1" applyFont="1" applyFill="1" applyBorder="1" applyAlignment="1">
      <alignment horizontal="center" vertical="center"/>
    </xf>
    <xf numFmtId="176" fontId="15" fillId="2" borderId="28" xfId="2" applyNumberFormat="1" applyFont="1" applyFill="1" applyBorder="1" applyAlignment="1">
      <alignment horizontal="center" vertical="center"/>
    </xf>
    <xf numFmtId="176" fontId="15" fillId="2" borderId="37" xfId="2" applyNumberFormat="1" applyFont="1" applyFill="1" applyBorder="1" applyAlignment="1">
      <alignment horizontal="center" vertical="center"/>
    </xf>
    <xf numFmtId="176" fontId="15" fillId="2" borderId="29" xfId="2" applyNumberFormat="1" applyFont="1" applyFill="1" applyBorder="1" applyAlignment="1">
      <alignment horizontal="center" vertical="center"/>
    </xf>
    <xf numFmtId="176" fontId="15" fillId="2" borderId="58" xfId="2" applyNumberFormat="1" applyFont="1" applyFill="1" applyBorder="1" applyAlignment="1">
      <alignment horizontal="center" vertical="center"/>
    </xf>
    <xf numFmtId="0" fontId="24" fillId="0" borderId="88" xfId="0" applyFont="1" applyBorder="1" applyAlignment="1">
      <alignment horizontal="center" vertical="center"/>
    </xf>
    <xf numFmtId="0" fontId="24" fillId="0" borderId="89" xfId="0" applyFont="1" applyBorder="1" applyAlignment="1">
      <alignment horizontal="center" vertical="center"/>
    </xf>
    <xf numFmtId="176" fontId="15" fillId="2" borderId="24" xfId="2" applyNumberFormat="1" applyFont="1" applyFill="1" applyBorder="1" applyAlignment="1">
      <alignment horizontal="center" vertical="center" wrapText="1"/>
    </xf>
    <xf numFmtId="176" fontId="15" fillId="2" borderId="34" xfId="2" applyNumberFormat="1" applyFont="1" applyFill="1" applyBorder="1" applyAlignment="1">
      <alignment horizontal="center" vertical="center" wrapText="1"/>
    </xf>
    <xf numFmtId="176" fontId="15" fillId="2" borderId="68" xfId="2" applyNumberFormat="1" applyFont="1" applyFill="1" applyBorder="1" applyAlignment="1">
      <alignment horizontal="center" vertical="center" wrapText="1"/>
    </xf>
    <xf numFmtId="176" fontId="15" fillId="2" borderId="59" xfId="2" applyNumberFormat="1" applyFont="1" applyFill="1" applyBorder="1" applyAlignment="1">
      <alignment horizontal="center" vertical="center" wrapText="1"/>
    </xf>
    <xf numFmtId="176" fontId="15" fillId="2" borderId="17" xfId="2" applyNumberFormat="1" applyFont="1" applyFill="1" applyBorder="1" applyAlignment="1">
      <alignment horizontal="center" vertical="center"/>
    </xf>
    <xf numFmtId="176" fontId="15" fillId="2" borderId="35" xfId="2" applyNumberFormat="1" applyFont="1" applyFill="1" applyBorder="1" applyAlignment="1">
      <alignment horizontal="center" vertical="center"/>
    </xf>
    <xf numFmtId="176" fontId="15" fillId="2" borderId="54" xfId="2" applyNumberFormat="1" applyFont="1" applyFill="1" applyBorder="1" applyAlignment="1">
      <alignment horizontal="center" vertical="center"/>
    </xf>
    <xf numFmtId="176" fontId="15" fillId="2" borderId="18" xfId="2" applyNumberFormat="1" applyFont="1" applyFill="1" applyBorder="1" applyAlignment="1">
      <alignment horizontal="center" vertical="center"/>
    </xf>
    <xf numFmtId="176" fontId="15" fillId="2" borderId="55" xfId="2" applyNumberFormat="1" applyFont="1" applyFill="1" applyBorder="1" applyAlignment="1">
      <alignment horizontal="center" vertical="center"/>
    </xf>
    <xf numFmtId="0" fontId="24" fillId="0" borderId="91" xfId="0" applyFont="1" applyBorder="1" applyAlignment="1">
      <alignment horizontal="center" vertical="center"/>
    </xf>
    <xf numFmtId="0" fontId="24" fillId="0" borderId="92" xfId="0" applyFont="1" applyBorder="1" applyAlignment="1">
      <alignment horizontal="center" vertical="center"/>
    </xf>
    <xf numFmtId="49" fontId="19" fillId="0" borderId="0" xfId="0" applyNumberFormat="1" applyFont="1" applyAlignment="1">
      <alignment horizontal="left" vertical="center" wrapText="1"/>
    </xf>
    <xf numFmtId="176" fontId="15" fillId="18" borderId="72" xfId="2" applyNumberFormat="1" applyFont="1" applyFill="1" applyBorder="1" applyAlignment="1">
      <alignment horizontal="center" vertical="center"/>
    </xf>
    <xf numFmtId="176" fontId="15" fillId="18" borderId="73" xfId="2" applyNumberFormat="1" applyFont="1" applyFill="1" applyBorder="1" applyAlignment="1">
      <alignment horizontal="center" vertical="center"/>
    </xf>
    <xf numFmtId="176" fontId="16" fillId="0" borderId="0" xfId="2" applyNumberFormat="1" applyFont="1" applyAlignment="1">
      <alignment horizontal="left" vertical="top" wrapText="1"/>
    </xf>
    <xf numFmtId="176" fontId="15" fillId="2" borderId="41" xfId="2" applyNumberFormat="1" applyFont="1" applyFill="1" applyBorder="1" applyAlignment="1">
      <alignment horizontal="center" vertical="center"/>
    </xf>
    <xf numFmtId="176" fontId="15" fillId="2" borderId="40" xfId="2" applyNumberFormat="1" applyFont="1" applyFill="1" applyBorder="1" applyAlignment="1">
      <alignment horizontal="center" vertical="center"/>
    </xf>
    <xf numFmtId="176" fontId="15" fillId="2" borderId="36" xfId="2" applyNumberFormat="1" applyFont="1" applyFill="1" applyBorder="1" applyAlignment="1">
      <alignment horizontal="center" vertical="center"/>
    </xf>
    <xf numFmtId="176" fontId="15" fillId="2" borderId="38" xfId="2" applyNumberFormat="1" applyFont="1" applyFill="1" applyBorder="1" applyAlignment="1">
      <alignment horizontal="center" vertical="center" wrapText="1"/>
    </xf>
    <xf numFmtId="176" fontId="15" fillId="2" borderId="39" xfId="2" applyNumberFormat="1" applyFont="1" applyFill="1" applyBorder="1" applyAlignment="1">
      <alignment horizontal="center" vertical="center"/>
    </xf>
    <xf numFmtId="176" fontId="15" fillId="2" borderId="28" xfId="2" applyNumberFormat="1" applyFont="1" applyFill="1" applyBorder="1" applyAlignment="1">
      <alignment horizontal="center" vertical="center" wrapText="1"/>
    </xf>
    <xf numFmtId="176" fontId="15" fillId="2" borderId="21" xfId="2" applyNumberFormat="1" applyFont="1" applyFill="1" applyBorder="1" applyAlignment="1">
      <alignment horizontal="center" vertical="center"/>
    </xf>
    <xf numFmtId="176" fontId="15" fillId="2" borderId="41" xfId="2" applyNumberFormat="1" applyFont="1" applyFill="1" applyBorder="1" applyAlignment="1">
      <alignment horizontal="center" vertical="center" wrapText="1"/>
    </xf>
    <xf numFmtId="176" fontId="15" fillId="2" borderId="21" xfId="2" applyNumberFormat="1" applyFont="1" applyFill="1" applyBorder="1" applyAlignment="1">
      <alignment horizontal="center" vertical="center" wrapText="1"/>
    </xf>
    <xf numFmtId="0" fontId="16" fillId="0" borderId="38" xfId="0" applyFont="1" applyBorder="1" applyAlignment="1">
      <alignment horizontal="left" vertical="center" wrapText="1"/>
    </xf>
    <xf numFmtId="0" fontId="16" fillId="0" borderId="55" xfId="0" applyFont="1" applyBorder="1" applyAlignment="1">
      <alignment horizontal="left" vertical="center" wrapText="1"/>
    </xf>
    <xf numFmtId="0" fontId="16" fillId="0" borderId="14" xfId="0" applyFont="1" applyBorder="1" applyAlignment="1">
      <alignment horizontal="center" vertical="center"/>
    </xf>
    <xf numFmtId="0" fontId="16" fillId="0" borderId="85" xfId="0" applyFont="1" applyBorder="1" applyAlignment="1">
      <alignment vertical="center"/>
    </xf>
    <xf numFmtId="0" fontId="16" fillId="0" borderId="15" xfId="0" applyFont="1" applyBorder="1" applyAlignment="1">
      <alignment horizontal="center" vertical="center"/>
    </xf>
    <xf numFmtId="0" fontId="16" fillId="0" borderId="45" xfId="0" applyFont="1" applyBorder="1" applyAlignment="1">
      <alignment vertical="center"/>
    </xf>
    <xf numFmtId="0" fontId="16" fillId="0" borderId="38" xfId="0" applyFont="1" applyBorder="1" applyAlignment="1">
      <alignment horizontal="center" vertical="center"/>
    </xf>
    <xf numFmtId="0" fontId="40" fillId="0" borderId="23" xfId="0" applyFont="1" applyBorder="1" applyAlignment="1">
      <alignment horizontal="center" vertical="center"/>
    </xf>
    <xf numFmtId="0" fontId="16" fillId="0" borderId="85" xfId="0" applyFont="1" applyBorder="1" applyAlignment="1">
      <alignment horizontal="center" vertical="center"/>
    </xf>
    <xf numFmtId="0" fontId="16" fillId="0" borderId="15"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5" xfId="0" applyFont="1" applyBorder="1" applyAlignment="1">
      <alignment vertical="center" wrapText="1"/>
    </xf>
    <xf numFmtId="0" fontId="16" fillId="0" borderId="16" xfId="0" applyFont="1" applyBorder="1" applyAlignment="1">
      <alignment horizontal="center" vertical="center"/>
    </xf>
    <xf numFmtId="0" fontId="16" fillId="0" borderId="56" xfId="0" applyFont="1" applyBorder="1" applyAlignment="1">
      <alignment vertical="center"/>
    </xf>
    <xf numFmtId="49" fontId="19" fillId="0" borderId="0" xfId="0" applyNumberFormat="1" applyFont="1" applyAlignment="1">
      <alignment horizontal="left" vertical="center"/>
    </xf>
    <xf numFmtId="176" fontId="16" fillId="2" borderId="41" xfId="2" applyNumberFormat="1" applyFont="1" applyFill="1" applyBorder="1" applyAlignment="1">
      <alignment horizontal="center" vertical="center"/>
    </xf>
    <xf numFmtId="176" fontId="16" fillId="2" borderId="54" xfId="2" applyNumberFormat="1" applyFont="1" applyFill="1" applyBorder="1" applyAlignment="1">
      <alignment horizontal="center" vertical="center"/>
    </xf>
    <xf numFmtId="176" fontId="16" fillId="2" borderId="42" xfId="2" applyNumberFormat="1" applyFont="1" applyFill="1" applyBorder="1" applyAlignment="1">
      <alignment horizontal="center" vertical="center"/>
    </xf>
    <xf numFmtId="176" fontId="16" fillId="2" borderId="7" xfId="2" applyNumberFormat="1" applyFont="1" applyFill="1" applyBorder="1" applyAlignment="1">
      <alignment horizontal="center" vertical="center"/>
    </xf>
    <xf numFmtId="0" fontId="24" fillId="2" borderId="14" xfId="0" applyFont="1" applyFill="1" applyBorder="1" applyAlignment="1">
      <alignment horizontal="center"/>
    </xf>
    <xf numFmtId="0" fontId="24" fillId="2" borderId="112" xfId="0" applyFont="1" applyFill="1" applyBorder="1" applyAlignment="1">
      <alignment horizontal="center"/>
    </xf>
    <xf numFmtId="0" fontId="24" fillId="2" borderId="33" xfId="0" applyFont="1" applyFill="1" applyBorder="1" applyAlignment="1">
      <alignment horizontal="center"/>
    </xf>
    <xf numFmtId="0" fontId="24" fillId="2" borderId="15" xfId="0" applyFont="1" applyFill="1" applyBorder="1" applyAlignment="1">
      <alignment horizontal="center"/>
    </xf>
    <xf numFmtId="0" fontId="24" fillId="2" borderId="16" xfId="0" applyFont="1" applyFill="1" applyBorder="1" applyAlignment="1">
      <alignment horizontal="center"/>
    </xf>
    <xf numFmtId="176" fontId="16" fillId="2" borderId="17" xfId="2" applyNumberFormat="1" applyFont="1" applyFill="1" applyBorder="1" applyAlignment="1">
      <alignment horizontal="center" vertical="center" wrapText="1"/>
    </xf>
    <xf numFmtId="176" fontId="16" fillId="2" borderId="35" xfId="2" applyNumberFormat="1" applyFont="1" applyFill="1" applyBorder="1" applyAlignment="1">
      <alignment horizontal="center" vertical="center"/>
    </xf>
    <xf numFmtId="176" fontId="16" fillId="2" borderId="21" xfId="2" applyNumberFormat="1" applyFont="1" applyFill="1" applyBorder="1" applyAlignment="1">
      <alignment horizontal="center" vertical="center"/>
    </xf>
    <xf numFmtId="176" fontId="16" fillId="2" borderId="1" xfId="2" applyNumberFormat="1" applyFont="1" applyFill="1" applyBorder="1" applyAlignment="1">
      <alignment horizontal="center" vertical="center"/>
    </xf>
    <xf numFmtId="176" fontId="16" fillId="2" borderId="3" xfId="2" applyNumberFormat="1" applyFont="1" applyFill="1" applyBorder="1" applyAlignment="1">
      <alignment horizontal="center" vertical="center"/>
    </xf>
    <xf numFmtId="176" fontId="16" fillId="2" borderId="78" xfId="2" applyNumberFormat="1" applyFont="1" applyFill="1" applyBorder="1" applyAlignment="1">
      <alignment horizontal="center" vertical="center"/>
    </xf>
    <xf numFmtId="176" fontId="16" fillId="2" borderId="70" xfId="2" applyNumberFormat="1" applyFont="1" applyFill="1" applyBorder="1" applyAlignment="1">
      <alignment horizontal="center" vertical="center"/>
    </xf>
    <xf numFmtId="0" fontId="46" fillId="0" borderId="0" xfId="2" applyFont="1" applyAlignment="1">
      <alignment horizontal="center"/>
    </xf>
    <xf numFmtId="0" fontId="48" fillId="0" borderId="0" xfId="2" applyFont="1" applyAlignment="1">
      <alignment vertical="center"/>
    </xf>
    <xf numFmtId="0" fontId="19" fillId="0" borderId="0" xfId="2" applyFont="1" applyAlignment="1">
      <alignment horizontal="right"/>
    </xf>
    <xf numFmtId="0" fontId="19" fillId="0" borderId="0" xfId="2" applyFont="1"/>
    <xf numFmtId="0" fontId="19" fillId="0" borderId="0" xfId="2" applyFont="1" applyAlignment="1">
      <alignment horizontal="center"/>
    </xf>
    <xf numFmtId="0" fontId="19" fillId="0" borderId="0" xfId="2" applyFont="1" applyAlignment="1">
      <alignment horizontal="left" vertical="center"/>
    </xf>
    <xf numFmtId="176" fontId="19" fillId="0" borderId="0" xfId="2" applyNumberFormat="1" applyFont="1" applyAlignment="1">
      <alignment vertical="center" wrapText="1"/>
    </xf>
    <xf numFmtId="49" fontId="19" fillId="0" borderId="0" xfId="2" applyNumberFormat="1" applyFont="1" applyAlignment="1">
      <alignment horizontal="left" vertical="center"/>
    </xf>
    <xf numFmtId="56" fontId="19" fillId="0" borderId="0" xfId="2" applyNumberFormat="1" applyFont="1" applyAlignment="1">
      <alignment horizontal="center"/>
    </xf>
    <xf numFmtId="177" fontId="24" fillId="9" borderId="75" xfId="9" applyNumberFormat="1" applyFont="1" applyFill="1" applyBorder="1" applyAlignment="1">
      <alignment horizontal="center"/>
    </xf>
    <xf numFmtId="177" fontId="24" fillId="9" borderId="77" xfId="9" applyNumberFormat="1" applyFont="1" applyFill="1" applyBorder="1" applyAlignment="1">
      <alignment horizontal="center"/>
    </xf>
    <xf numFmtId="177" fontId="24" fillId="9" borderId="76" xfId="9" applyNumberFormat="1" applyFont="1" applyFill="1" applyBorder="1" applyAlignment="1">
      <alignment horizontal="center"/>
    </xf>
    <xf numFmtId="177" fontId="24" fillId="9" borderId="113" xfId="9" applyNumberFormat="1" applyFont="1" applyFill="1" applyBorder="1" applyAlignment="1">
      <alignment horizontal="center"/>
    </xf>
    <xf numFmtId="177" fontId="24" fillId="9" borderId="81" xfId="9" applyNumberFormat="1" applyFont="1" applyFill="1" applyBorder="1" applyAlignment="1">
      <alignment horizontal="center"/>
    </xf>
    <xf numFmtId="177" fontId="24" fillId="9" borderId="115" xfId="9" applyNumberFormat="1" applyFont="1" applyFill="1" applyBorder="1" applyAlignment="1">
      <alignment horizontal="center"/>
    </xf>
    <xf numFmtId="177" fontId="24" fillId="9" borderId="82" xfId="9" applyNumberFormat="1" applyFont="1" applyFill="1" applyBorder="1" applyAlignment="1">
      <alignment horizontal="center"/>
    </xf>
  </cellXfs>
  <cellStyles count="10">
    <cellStyle name="パーセント 2" xfId="1" xr:uid="{00000000-0005-0000-0000-000000000000}"/>
    <cellStyle name="桁区切り 2" xfId="7" xr:uid="{DA8B7D61-68DC-468F-86F7-47D10806EB57}"/>
    <cellStyle name="標準" xfId="0" builtinId="0"/>
    <cellStyle name="標準 2" xfId="2" xr:uid="{00000000-0005-0000-0000-000002000000}"/>
    <cellStyle name="標準 3" xfId="8" xr:uid="{4115F7E9-8F57-4F13-A12B-C863F8756258}"/>
    <cellStyle name="標準 5" xfId="3" xr:uid="{00000000-0005-0000-0000-000003000000}"/>
    <cellStyle name="標準 6" xfId="4" xr:uid="{00000000-0005-0000-0000-000004000000}"/>
    <cellStyle name="標準 7" xfId="9" xr:uid="{BD974990-F563-42C9-985C-988290B1E744}"/>
    <cellStyle name="標準_大学評価申請大学一覧表データ様式" xfId="5" xr:uid="{00000000-0005-0000-0000-000008000000}"/>
    <cellStyle name="標準_調書における追加提出資料もと表" xfId="6" xr:uid="{00000000-0005-0000-0000-000009000000}"/>
  </cellStyles>
  <dxfs count="18">
    <dxf>
      <fill>
        <patternFill>
          <bgColor theme="4" tint="0.59996337778862885"/>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s>
  <tableStyles count="0" defaultTableStyle="TableStyleMedium2" defaultPivotStyle="PivotStyleLight16"/>
  <colors>
    <mruColors>
      <color rgb="FFCCFFFF"/>
      <color rgb="FF66FF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K13"/>
  <sheetViews>
    <sheetView tabSelected="1" view="pageBreakPreview" zoomScale="70" zoomScaleNormal="70" zoomScaleSheetLayoutView="70" workbookViewId="0"/>
  </sheetViews>
  <sheetFormatPr defaultColWidth="8.83203125" defaultRowHeight="45" customHeight="1" x14ac:dyDescent="0.2"/>
  <cols>
    <col min="1" max="1" width="125.5" style="1" customWidth="1"/>
    <col min="2" max="12" width="9" style="1"/>
    <col min="13" max="13" width="7.83203125" style="1" customWidth="1"/>
    <col min="14" max="256" width="9" style="1"/>
    <col min="257" max="257" width="125.5" style="1" customWidth="1"/>
    <col min="258" max="268" width="9" style="1"/>
    <col min="269" max="269" width="7.83203125" style="1" customWidth="1"/>
    <col min="270" max="512" width="9" style="1"/>
    <col min="513" max="513" width="125.5" style="1" customWidth="1"/>
    <col min="514" max="524" width="9" style="1"/>
    <col min="525" max="525" width="7.83203125" style="1" customWidth="1"/>
    <col min="526" max="768" width="9" style="1"/>
    <col min="769" max="769" width="125.5" style="1" customWidth="1"/>
    <col min="770" max="780" width="9" style="1"/>
    <col min="781" max="781" width="7.83203125" style="1" customWidth="1"/>
    <col min="782" max="1024" width="9" style="1"/>
    <col min="1025" max="1025" width="125.5" style="1" customWidth="1"/>
    <col min="1026" max="1036" width="9" style="1"/>
    <col min="1037" max="1037" width="7.83203125" style="1" customWidth="1"/>
    <col min="1038" max="1280" width="9" style="1"/>
    <col min="1281" max="1281" width="125.5" style="1" customWidth="1"/>
    <col min="1282" max="1292" width="9" style="1"/>
    <col min="1293" max="1293" width="7.83203125" style="1" customWidth="1"/>
    <col min="1294" max="1536" width="9" style="1"/>
    <col min="1537" max="1537" width="125.5" style="1" customWidth="1"/>
    <col min="1538" max="1548" width="9" style="1"/>
    <col min="1549" max="1549" width="7.83203125" style="1" customWidth="1"/>
    <col min="1550" max="1792" width="9" style="1"/>
    <col min="1793" max="1793" width="125.5" style="1" customWidth="1"/>
    <col min="1794" max="1804" width="9" style="1"/>
    <col min="1805" max="1805" width="7.83203125" style="1" customWidth="1"/>
    <col min="1806" max="2048" width="9" style="1"/>
    <col min="2049" max="2049" width="125.5" style="1" customWidth="1"/>
    <col min="2050" max="2060" width="9" style="1"/>
    <col min="2061" max="2061" width="7.83203125" style="1" customWidth="1"/>
    <col min="2062" max="2304" width="9" style="1"/>
    <col min="2305" max="2305" width="125.5" style="1" customWidth="1"/>
    <col min="2306" max="2316" width="9" style="1"/>
    <col min="2317" max="2317" width="7.83203125" style="1" customWidth="1"/>
    <col min="2318" max="2560" width="9" style="1"/>
    <col min="2561" max="2561" width="125.5" style="1" customWidth="1"/>
    <col min="2562" max="2572" width="9" style="1"/>
    <col min="2573" max="2573" width="7.83203125" style="1" customWidth="1"/>
    <col min="2574" max="2816" width="9" style="1"/>
    <col min="2817" max="2817" width="125.5" style="1" customWidth="1"/>
    <col min="2818" max="2828" width="9" style="1"/>
    <col min="2829" max="2829" width="7.83203125" style="1" customWidth="1"/>
    <col min="2830" max="3072" width="9" style="1"/>
    <col min="3073" max="3073" width="125.5" style="1" customWidth="1"/>
    <col min="3074" max="3084" width="9" style="1"/>
    <col min="3085" max="3085" width="7.83203125" style="1" customWidth="1"/>
    <col min="3086" max="3328" width="9" style="1"/>
    <col min="3329" max="3329" width="125.5" style="1" customWidth="1"/>
    <col min="3330" max="3340" width="9" style="1"/>
    <col min="3341" max="3341" width="7.83203125" style="1" customWidth="1"/>
    <col min="3342" max="3584" width="9" style="1"/>
    <col min="3585" max="3585" width="125.5" style="1" customWidth="1"/>
    <col min="3586" max="3596" width="9" style="1"/>
    <col min="3597" max="3597" width="7.83203125" style="1" customWidth="1"/>
    <col min="3598" max="3840" width="9" style="1"/>
    <col min="3841" max="3841" width="125.5" style="1" customWidth="1"/>
    <col min="3842" max="3852" width="9" style="1"/>
    <col min="3853" max="3853" width="7.83203125" style="1" customWidth="1"/>
    <col min="3854" max="4096" width="9" style="1"/>
    <col min="4097" max="4097" width="125.5" style="1" customWidth="1"/>
    <col min="4098" max="4108" width="9" style="1"/>
    <col min="4109" max="4109" width="7.83203125" style="1" customWidth="1"/>
    <col min="4110" max="4352" width="9" style="1"/>
    <col min="4353" max="4353" width="125.5" style="1" customWidth="1"/>
    <col min="4354" max="4364" width="9" style="1"/>
    <col min="4365" max="4365" width="7.83203125" style="1" customWidth="1"/>
    <col min="4366" max="4608" width="9" style="1"/>
    <col min="4609" max="4609" width="125.5" style="1" customWidth="1"/>
    <col min="4610" max="4620" width="9" style="1"/>
    <col min="4621" max="4621" width="7.83203125" style="1" customWidth="1"/>
    <col min="4622" max="4864" width="9" style="1"/>
    <col min="4865" max="4865" width="125.5" style="1" customWidth="1"/>
    <col min="4866" max="4876" width="9" style="1"/>
    <col min="4877" max="4877" width="7.83203125" style="1" customWidth="1"/>
    <col min="4878" max="5120" width="9" style="1"/>
    <col min="5121" max="5121" width="125.5" style="1" customWidth="1"/>
    <col min="5122" max="5132" width="9" style="1"/>
    <col min="5133" max="5133" width="7.83203125" style="1" customWidth="1"/>
    <col min="5134" max="5376" width="9" style="1"/>
    <col min="5377" max="5377" width="125.5" style="1" customWidth="1"/>
    <col min="5378" max="5388" width="9" style="1"/>
    <col min="5389" max="5389" width="7.83203125" style="1" customWidth="1"/>
    <col min="5390" max="5632" width="9" style="1"/>
    <col min="5633" max="5633" width="125.5" style="1" customWidth="1"/>
    <col min="5634" max="5644" width="9" style="1"/>
    <col min="5645" max="5645" width="7.83203125" style="1" customWidth="1"/>
    <col min="5646" max="5888" width="9" style="1"/>
    <col min="5889" max="5889" width="125.5" style="1" customWidth="1"/>
    <col min="5890" max="5900" width="9" style="1"/>
    <col min="5901" max="5901" width="7.83203125" style="1" customWidth="1"/>
    <col min="5902" max="6144" width="9" style="1"/>
    <col min="6145" max="6145" width="125.5" style="1" customWidth="1"/>
    <col min="6146" max="6156" width="9" style="1"/>
    <col min="6157" max="6157" width="7.83203125" style="1" customWidth="1"/>
    <col min="6158" max="6400" width="9" style="1"/>
    <col min="6401" max="6401" width="125.5" style="1" customWidth="1"/>
    <col min="6402" max="6412" width="9" style="1"/>
    <col min="6413" max="6413" width="7.83203125" style="1" customWidth="1"/>
    <col min="6414" max="6656" width="9" style="1"/>
    <col min="6657" max="6657" width="125.5" style="1" customWidth="1"/>
    <col min="6658" max="6668" width="9" style="1"/>
    <col min="6669" max="6669" width="7.83203125" style="1" customWidth="1"/>
    <col min="6670" max="6912" width="9" style="1"/>
    <col min="6913" max="6913" width="125.5" style="1" customWidth="1"/>
    <col min="6914" max="6924" width="9" style="1"/>
    <col min="6925" max="6925" width="7.83203125" style="1" customWidth="1"/>
    <col min="6926" max="7168" width="9" style="1"/>
    <col min="7169" max="7169" width="125.5" style="1" customWidth="1"/>
    <col min="7170" max="7180" width="9" style="1"/>
    <col min="7181" max="7181" width="7.83203125" style="1" customWidth="1"/>
    <col min="7182" max="7424" width="9" style="1"/>
    <col min="7425" max="7425" width="125.5" style="1" customWidth="1"/>
    <col min="7426" max="7436" width="9" style="1"/>
    <col min="7437" max="7437" width="7.83203125" style="1" customWidth="1"/>
    <col min="7438" max="7680" width="9" style="1"/>
    <col min="7681" max="7681" width="125.5" style="1" customWidth="1"/>
    <col min="7682" max="7692" width="9" style="1"/>
    <col min="7693" max="7693" width="7.83203125" style="1" customWidth="1"/>
    <col min="7694" max="7936" width="9" style="1"/>
    <col min="7937" max="7937" width="125.5" style="1" customWidth="1"/>
    <col min="7938" max="7948" width="9" style="1"/>
    <col min="7949" max="7949" width="7.83203125" style="1" customWidth="1"/>
    <col min="7950" max="8192" width="9" style="1"/>
    <col min="8193" max="8193" width="125.5" style="1" customWidth="1"/>
    <col min="8194" max="8204" width="9" style="1"/>
    <col min="8205" max="8205" width="7.83203125" style="1" customWidth="1"/>
    <col min="8206" max="8448" width="9" style="1"/>
    <col min="8449" max="8449" width="125.5" style="1" customWidth="1"/>
    <col min="8450" max="8460" width="9" style="1"/>
    <col min="8461" max="8461" width="7.83203125" style="1" customWidth="1"/>
    <col min="8462" max="8704" width="9" style="1"/>
    <col min="8705" max="8705" width="125.5" style="1" customWidth="1"/>
    <col min="8706" max="8716" width="9" style="1"/>
    <col min="8717" max="8717" width="7.83203125" style="1" customWidth="1"/>
    <col min="8718" max="8960" width="9" style="1"/>
    <col min="8961" max="8961" width="125.5" style="1" customWidth="1"/>
    <col min="8962" max="8972" width="9" style="1"/>
    <col min="8973" max="8973" width="7.83203125" style="1" customWidth="1"/>
    <col min="8974" max="9216" width="9" style="1"/>
    <col min="9217" max="9217" width="125.5" style="1" customWidth="1"/>
    <col min="9218" max="9228" width="9" style="1"/>
    <col min="9229" max="9229" width="7.83203125" style="1" customWidth="1"/>
    <col min="9230" max="9472" width="9" style="1"/>
    <col min="9473" max="9473" width="125.5" style="1" customWidth="1"/>
    <col min="9474" max="9484" width="9" style="1"/>
    <col min="9485" max="9485" width="7.83203125" style="1" customWidth="1"/>
    <col min="9486" max="9728" width="9" style="1"/>
    <col min="9729" max="9729" width="125.5" style="1" customWidth="1"/>
    <col min="9730" max="9740" width="9" style="1"/>
    <col min="9741" max="9741" width="7.83203125" style="1" customWidth="1"/>
    <col min="9742" max="9984" width="9" style="1"/>
    <col min="9985" max="9985" width="125.5" style="1" customWidth="1"/>
    <col min="9986" max="9996" width="9" style="1"/>
    <col min="9997" max="9997" width="7.83203125" style="1" customWidth="1"/>
    <col min="9998" max="10240" width="9" style="1"/>
    <col min="10241" max="10241" width="125.5" style="1" customWidth="1"/>
    <col min="10242" max="10252" width="9" style="1"/>
    <col min="10253" max="10253" width="7.83203125" style="1" customWidth="1"/>
    <col min="10254" max="10496" width="9" style="1"/>
    <col min="10497" max="10497" width="125.5" style="1" customWidth="1"/>
    <col min="10498" max="10508" width="9" style="1"/>
    <col min="10509" max="10509" width="7.83203125" style="1" customWidth="1"/>
    <col min="10510" max="10752" width="9" style="1"/>
    <col min="10753" max="10753" width="125.5" style="1" customWidth="1"/>
    <col min="10754" max="10764" width="9" style="1"/>
    <col min="10765" max="10765" width="7.83203125" style="1" customWidth="1"/>
    <col min="10766" max="11008" width="9" style="1"/>
    <col min="11009" max="11009" width="125.5" style="1" customWidth="1"/>
    <col min="11010" max="11020" width="9" style="1"/>
    <col min="11021" max="11021" width="7.83203125" style="1" customWidth="1"/>
    <col min="11022" max="11264" width="9" style="1"/>
    <col min="11265" max="11265" width="125.5" style="1" customWidth="1"/>
    <col min="11266" max="11276" width="9" style="1"/>
    <col min="11277" max="11277" width="7.83203125" style="1" customWidth="1"/>
    <col min="11278" max="11520" width="9" style="1"/>
    <col min="11521" max="11521" width="125.5" style="1" customWidth="1"/>
    <col min="11522" max="11532" width="9" style="1"/>
    <col min="11533" max="11533" width="7.83203125" style="1" customWidth="1"/>
    <col min="11534" max="11776" width="9" style="1"/>
    <col min="11777" max="11777" width="125.5" style="1" customWidth="1"/>
    <col min="11778" max="11788" width="9" style="1"/>
    <col min="11789" max="11789" width="7.83203125" style="1" customWidth="1"/>
    <col min="11790" max="12032" width="9" style="1"/>
    <col min="12033" max="12033" width="125.5" style="1" customWidth="1"/>
    <col min="12034" max="12044" width="9" style="1"/>
    <col min="12045" max="12045" width="7.83203125" style="1" customWidth="1"/>
    <col min="12046" max="12288" width="9" style="1"/>
    <col min="12289" max="12289" width="125.5" style="1" customWidth="1"/>
    <col min="12290" max="12300" width="9" style="1"/>
    <col min="12301" max="12301" width="7.83203125" style="1" customWidth="1"/>
    <col min="12302" max="12544" width="9" style="1"/>
    <col min="12545" max="12545" width="125.5" style="1" customWidth="1"/>
    <col min="12546" max="12556" width="9" style="1"/>
    <col min="12557" max="12557" width="7.83203125" style="1" customWidth="1"/>
    <col min="12558" max="12800" width="9" style="1"/>
    <col min="12801" max="12801" width="125.5" style="1" customWidth="1"/>
    <col min="12802" max="12812" width="9" style="1"/>
    <col min="12813" max="12813" width="7.83203125" style="1" customWidth="1"/>
    <col min="12814" max="13056" width="9" style="1"/>
    <col min="13057" max="13057" width="125.5" style="1" customWidth="1"/>
    <col min="13058" max="13068" width="9" style="1"/>
    <col min="13069" max="13069" width="7.83203125" style="1" customWidth="1"/>
    <col min="13070" max="13312" width="9" style="1"/>
    <col min="13313" max="13313" width="125.5" style="1" customWidth="1"/>
    <col min="13314" max="13324" width="9" style="1"/>
    <col min="13325" max="13325" width="7.83203125" style="1" customWidth="1"/>
    <col min="13326" max="13568" width="9" style="1"/>
    <col min="13569" max="13569" width="125.5" style="1" customWidth="1"/>
    <col min="13570" max="13580" width="9" style="1"/>
    <col min="13581" max="13581" width="7.83203125" style="1" customWidth="1"/>
    <col min="13582" max="13824" width="9" style="1"/>
    <col min="13825" max="13825" width="125.5" style="1" customWidth="1"/>
    <col min="13826" max="13836" width="9" style="1"/>
    <col min="13837" max="13837" width="7.83203125" style="1" customWidth="1"/>
    <col min="13838" max="14080" width="9" style="1"/>
    <col min="14081" max="14081" width="125.5" style="1" customWidth="1"/>
    <col min="14082" max="14092" width="9" style="1"/>
    <col min="14093" max="14093" width="7.83203125" style="1" customWidth="1"/>
    <col min="14094" max="14336" width="9" style="1"/>
    <col min="14337" max="14337" width="125.5" style="1" customWidth="1"/>
    <col min="14338" max="14348" width="9" style="1"/>
    <col min="14349" max="14349" width="7.83203125" style="1" customWidth="1"/>
    <col min="14350" max="14592" width="9" style="1"/>
    <col min="14593" max="14593" width="125.5" style="1" customWidth="1"/>
    <col min="14594" max="14604" width="9" style="1"/>
    <col min="14605" max="14605" width="7.83203125" style="1" customWidth="1"/>
    <col min="14606" max="14848" width="9" style="1"/>
    <col min="14849" max="14849" width="125.5" style="1" customWidth="1"/>
    <col min="14850" max="14860" width="9" style="1"/>
    <col min="14861" max="14861" width="7.83203125" style="1" customWidth="1"/>
    <col min="14862" max="15104" width="9" style="1"/>
    <col min="15105" max="15105" width="125.5" style="1" customWidth="1"/>
    <col min="15106" max="15116" width="9" style="1"/>
    <col min="15117" max="15117" width="7.83203125" style="1" customWidth="1"/>
    <col min="15118" max="15360" width="9" style="1"/>
    <col min="15361" max="15361" width="125.5" style="1" customWidth="1"/>
    <col min="15362" max="15372" width="9" style="1"/>
    <col min="15373" max="15373" width="7.83203125" style="1" customWidth="1"/>
    <col min="15374" max="15616" width="9" style="1"/>
    <col min="15617" max="15617" width="125.5" style="1" customWidth="1"/>
    <col min="15618" max="15628" width="9" style="1"/>
    <col min="15629" max="15629" width="7.83203125" style="1" customWidth="1"/>
    <col min="15630" max="15872" width="9" style="1"/>
    <col min="15873" max="15873" width="125.5" style="1" customWidth="1"/>
    <col min="15874" max="15884" width="9" style="1"/>
    <col min="15885" max="15885" width="7.83203125" style="1" customWidth="1"/>
    <col min="15886" max="16128" width="9" style="1"/>
    <col min="16129" max="16129" width="125.5" style="1" customWidth="1"/>
    <col min="16130" max="16140" width="9" style="1"/>
    <col min="16141" max="16141" width="7.83203125" style="1" customWidth="1"/>
    <col min="16142" max="16384" width="9" style="1"/>
  </cols>
  <sheetData>
    <row r="1" spans="1:11" ht="37.5" customHeight="1" x14ac:dyDescent="0.2">
      <c r="A1" s="171"/>
    </row>
    <row r="2" spans="1:11" ht="34.5" customHeight="1" x14ac:dyDescent="0.3">
      <c r="A2" s="2" t="s">
        <v>0</v>
      </c>
      <c r="K2" s="3"/>
    </row>
    <row r="3" spans="1:11" ht="45" customHeight="1" x14ac:dyDescent="0.2">
      <c r="A3" s="4"/>
    </row>
    <row r="4" spans="1:11" ht="45" customHeight="1" x14ac:dyDescent="0.3">
      <c r="A4" s="5" t="s">
        <v>212</v>
      </c>
    </row>
    <row r="5" spans="1:11" ht="45" customHeight="1" x14ac:dyDescent="0.4">
      <c r="A5" s="6" t="s">
        <v>443</v>
      </c>
    </row>
    <row r="6" spans="1:11" ht="45" customHeight="1" x14ac:dyDescent="0.45">
      <c r="A6" s="7"/>
      <c r="C6" s="8"/>
    </row>
    <row r="7" spans="1:11" ht="45" customHeight="1" x14ac:dyDescent="0.2">
      <c r="A7" s="9"/>
    </row>
    <row r="8" spans="1:11" ht="45" customHeight="1" x14ac:dyDescent="0.35">
      <c r="A8" s="10" t="s">
        <v>97</v>
      </c>
    </row>
    <row r="9" spans="1:11" ht="17.25" customHeight="1" x14ac:dyDescent="0.35">
      <c r="A9" s="11"/>
    </row>
    <row r="10" spans="1:11" ht="17.25" customHeight="1" x14ac:dyDescent="0.35">
      <c r="A10" s="10"/>
    </row>
    <row r="11" spans="1:11" ht="45" customHeight="1" x14ac:dyDescent="0.2">
      <c r="A11" s="12" t="s">
        <v>1</v>
      </c>
    </row>
    <row r="12" spans="1:11" ht="45" customHeight="1" x14ac:dyDescent="0.2">
      <c r="A12" s="12" t="s">
        <v>497</v>
      </c>
    </row>
    <row r="13" spans="1:11" ht="45" customHeight="1" x14ac:dyDescent="0.2">
      <c r="A13" s="13"/>
    </row>
  </sheetData>
  <phoneticPr fontId="32"/>
  <printOptions gridLinesSet="0"/>
  <pageMargins left="0.78740157480314954" right="0.78740157480314954" top="0.78740157480314954" bottom="0.98425196850393704" header="0.5" footer="0.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7F29-AB99-44A0-B255-BBD30CC42EB0}">
  <sheetPr>
    <tabColor theme="5"/>
  </sheetPr>
  <dimension ref="A1:XEZ54"/>
  <sheetViews>
    <sheetView view="pageBreakPreview" zoomScaleNormal="100" zoomScaleSheetLayoutView="100" workbookViewId="0">
      <selection activeCell="I1" sqref="I1"/>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80" s="34" customFormat="1" ht="25" customHeight="1" x14ac:dyDescent="0.3">
      <c r="A1" s="238" t="s">
        <v>503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row>
    <row r="2" spans="1:16380"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178" customFormat="1" ht="25" customHeight="1" thickBot="1" x14ac:dyDescent="0.35">
      <c r="B3" s="227" t="s">
        <v>494</v>
      </c>
      <c r="C3" s="229"/>
      <c r="D3" s="229"/>
    </row>
    <row r="4" spans="1:16380" ht="25" customHeight="1" x14ac:dyDescent="0.3">
      <c r="B4" s="456" t="s">
        <v>219</v>
      </c>
      <c r="C4" s="458" t="s">
        <v>213</v>
      </c>
      <c r="D4" s="460" t="s">
        <v>214</v>
      </c>
      <c r="E4" s="462" t="s">
        <v>215</v>
      </c>
      <c r="F4" s="464" t="s">
        <v>448</v>
      </c>
      <c r="G4" s="465"/>
      <c r="H4" s="465"/>
      <c r="I4" s="465"/>
      <c r="J4" s="466"/>
      <c r="K4" s="467" t="s">
        <v>449</v>
      </c>
      <c r="L4" s="438"/>
      <c r="M4" s="438"/>
      <c r="N4" s="439"/>
      <c r="O4" s="437" t="s">
        <v>225</v>
      </c>
      <c r="P4" s="438"/>
      <c r="Q4" s="439"/>
      <c r="R4" s="440" t="s">
        <v>451</v>
      </c>
    </row>
    <row r="5" spans="1:16380" ht="25" customHeight="1" thickBot="1" x14ac:dyDescent="0.35">
      <c r="B5" s="457"/>
      <c r="C5" s="459"/>
      <c r="D5" s="461"/>
      <c r="E5" s="463"/>
      <c r="F5" s="196" t="s">
        <v>222</v>
      </c>
      <c r="G5" s="196" t="s">
        <v>223</v>
      </c>
      <c r="H5" s="196" t="s">
        <v>224</v>
      </c>
      <c r="I5" s="196" t="s">
        <v>446</v>
      </c>
      <c r="J5" s="360" t="s">
        <v>447</v>
      </c>
      <c r="K5" s="196" t="s">
        <v>216</v>
      </c>
      <c r="L5" s="196" t="s">
        <v>220</v>
      </c>
      <c r="M5" s="196" t="s">
        <v>444</v>
      </c>
      <c r="N5" s="359" t="s">
        <v>447</v>
      </c>
      <c r="O5" s="349" t="s">
        <v>226</v>
      </c>
      <c r="P5" s="348" t="s">
        <v>446</v>
      </c>
      <c r="Q5" s="361" t="s">
        <v>447</v>
      </c>
      <c r="R5" s="441"/>
    </row>
    <row r="6" spans="1:16380" ht="25" customHeight="1" x14ac:dyDescent="0.3">
      <c r="B6" s="442" t="s">
        <v>118</v>
      </c>
      <c r="C6" s="239"/>
      <c r="D6" s="239"/>
      <c r="E6" s="444"/>
      <c r="F6" s="204"/>
      <c r="G6" s="204"/>
      <c r="H6" s="204"/>
      <c r="I6" s="446">
        <f>SUM(F6:H7)</f>
        <v>0</v>
      </c>
      <c r="J6" s="448" t="str">
        <f>IFERROR(I6/E6,"")</f>
        <v/>
      </c>
      <c r="K6" s="204"/>
      <c r="L6" s="204"/>
      <c r="M6" s="446">
        <f>SUM(K6:L7)</f>
        <v>0</v>
      </c>
      <c r="N6" s="450" t="str">
        <f>IFERROR(M6/E6,"")</f>
        <v/>
      </c>
      <c r="O6" s="350"/>
      <c r="P6" s="452">
        <f>SUM(O6:O7)</f>
        <v>0</v>
      </c>
      <c r="Q6" s="454" t="str">
        <f>IFERROR(P6/E6,"")</f>
        <v/>
      </c>
      <c r="R6" s="444"/>
    </row>
    <row r="7" spans="1:16380" ht="25" customHeight="1" thickBot="1" x14ac:dyDescent="0.35">
      <c r="B7" s="443"/>
      <c r="C7" s="240"/>
      <c r="D7" s="240"/>
      <c r="E7" s="445"/>
      <c r="F7" s="206"/>
      <c r="G7" s="206"/>
      <c r="H7" s="206"/>
      <c r="I7" s="447"/>
      <c r="J7" s="449"/>
      <c r="K7" s="206"/>
      <c r="L7" s="206"/>
      <c r="M7" s="447"/>
      <c r="N7" s="451"/>
      <c r="O7" s="351"/>
      <c r="P7" s="453"/>
      <c r="Q7" s="455"/>
      <c r="R7" s="445"/>
    </row>
    <row r="8" spans="1:16380" ht="25" customHeight="1" x14ac:dyDescent="0.3">
      <c r="B8" s="442" t="s">
        <v>117</v>
      </c>
      <c r="C8" s="239"/>
      <c r="D8" s="239"/>
      <c r="E8" s="444"/>
      <c r="F8" s="204"/>
      <c r="G8" s="204"/>
      <c r="H8" s="204"/>
      <c r="I8" s="446">
        <f t="shared" ref="I8" si="0">SUM(F8:H9)</f>
        <v>0</v>
      </c>
      <c r="J8" s="448" t="str">
        <f t="shared" ref="J8" si="1">IFERROR(I8/E8,"")</f>
        <v/>
      </c>
      <c r="K8" s="204"/>
      <c r="L8" s="204"/>
      <c r="M8" s="446">
        <f t="shared" ref="M8" si="2">SUM(K8:L9)</f>
        <v>0</v>
      </c>
      <c r="N8" s="450" t="str">
        <f t="shared" ref="N8" si="3">IFERROR(M8/E8,"")</f>
        <v/>
      </c>
      <c r="O8" s="350"/>
      <c r="P8" s="452">
        <f>SUM(O8:O9)</f>
        <v>0</v>
      </c>
      <c r="Q8" s="454" t="str">
        <f>IFERROR(P8/E8,"")</f>
        <v/>
      </c>
      <c r="R8" s="444"/>
    </row>
    <row r="9" spans="1:16380" ht="25" customHeight="1" thickBot="1" x14ac:dyDescent="0.35">
      <c r="B9" s="443"/>
      <c r="C9" s="240"/>
      <c r="D9" s="240"/>
      <c r="E9" s="445"/>
      <c r="F9" s="206"/>
      <c r="G9" s="206"/>
      <c r="H9" s="206"/>
      <c r="I9" s="447"/>
      <c r="J9" s="449"/>
      <c r="K9" s="206"/>
      <c r="L9" s="206"/>
      <c r="M9" s="447"/>
      <c r="N9" s="451"/>
      <c r="O9" s="351"/>
      <c r="P9" s="453"/>
      <c r="Q9" s="455"/>
      <c r="R9" s="445"/>
    </row>
    <row r="10" spans="1:16380" ht="25" customHeight="1" x14ac:dyDescent="0.3">
      <c r="B10" s="442" t="s">
        <v>116</v>
      </c>
      <c r="C10" s="239"/>
      <c r="D10" s="239"/>
      <c r="E10" s="444"/>
      <c r="F10" s="204"/>
      <c r="G10" s="204"/>
      <c r="H10" s="204"/>
      <c r="I10" s="446">
        <f t="shared" ref="I10" si="4">SUM(F10:H11)</f>
        <v>0</v>
      </c>
      <c r="J10" s="448" t="str">
        <f t="shared" ref="J10" si="5">IFERROR(I10/E10,"")</f>
        <v/>
      </c>
      <c r="K10" s="204"/>
      <c r="L10" s="204"/>
      <c r="M10" s="446">
        <f t="shared" ref="M10" si="6">SUM(K10:L11)</f>
        <v>0</v>
      </c>
      <c r="N10" s="450" t="str">
        <f t="shared" ref="N10" si="7">IFERROR(M10/E10,"")</f>
        <v/>
      </c>
      <c r="O10" s="350"/>
      <c r="P10" s="452">
        <f>SUM(O10:O11)</f>
        <v>0</v>
      </c>
      <c r="Q10" s="454" t="str">
        <f>IFERROR(P10/E10,"")</f>
        <v/>
      </c>
      <c r="R10" s="444"/>
    </row>
    <row r="11" spans="1:16380" ht="25" customHeight="1" thickBot="1" x14ac:dyDescent="0.35">
      <c r="B11" s="443"/>
      <c r="C11" s="240"/>
      <c r="D11" s="240"/>
      <c r="E11" s="445"/>
      <c r="F11" s="206"/>
      <c r="G11" s="206"/>
      <c r="H11" s="206"/>
      <c r="I11" s="447"/>
      <c r="J11" s="449"/>
      <c r="K11" s="206"/>
      <c r="L11" s="206"/>
      <c r="M11" s="447"/>
      <c r="N11" s="451"/>
      <c r="O11" s="351"/>
      <c r="P11" s="453"/>
      <c r="Q11" s="455"/>
      <c r="R11" s="445"/>
    </row>
    <row r="12" spans="1:16380" ht="25" customHeight="1" x14ac:dyDescent="0.3">
      <c r="B12" s="442" t="s">
        <v>218</v>
      </c>
      <c r="C12" s="239"/>
      <c r="D12" s="239"/>
      <c r="E12" s="444"/>
      <c r="F12" s="204"/>
      <c r="G12" s="204"/>
      <c r="H12" s="204"/>
      <c r="I12" s="446">
        <f t="shared" ref="I12" si="8">SUM(F12:H13)</f>
        <v>0</v>
      </c>
      <c r="J12" s="448" t="str">
        <f>IFERROR(I12/E12,"")</f>
        <v/>
      </c>
      <c r="K12" s="204"/>
      <c r="L12" s="204"/>
      <c r="M12" s="446">
        <f t="shared" ref="M12" si="9">SUM(K12:L13)</f>
        <v>0</v>
      </c>
      <c r="N12" s="450" t="str">
        <f t="shared" ref="N12" si="10">IFERROR(M12/E12,"")</f>
        <v/>
      </c>
      <c r="O12" s="350"/>
      <c r="P12" s="452">
        <f>SUM(O12:O13)</f>
        <v>0</v>
      </c>
      <c r="Q12" s="454" t="str">
        <f>IFERROR(P12/E12,"")</f>
        <v/>
      </c>
      <c r="R12" s="444"/>
    </row>
    <row r="13" spans="1:16380" ht="25" customHeight="1" thickBot="1" x14ac:dyDescent="0.35">
      <c r="B13" s="443"/>
      <c r="C13" s="240"/>
      <c r="D13" s="240"/>
      <c r="E13" s="445"/>
      <c r="F13" s="206"/>
      <c r="G13" s="206"/>
      <c r="H13" s="206"/>
      <c r="I13" s="447"/>
      <c r="J13" s="449"/>
      <c r="K13" s="206"/>
      <c r="L13" s="206"/>
      <c r="M13" s="447"/>
      <c r="N13" s="451"/>
      <c r="O13" s="351"/>
      <c r="P13" s="453"/>
      <c r="Q13" s="455"/>
      <c r="R13" s="445"/>
    </row>
    <row r="14" spans="1:16380" ht="25" customHeight="1" thickBot="1" x14ac:dyDescent="0.35">
      <c r="B14" s="468" t="s">
        <v>445</v>
      </c>
      <c r="C14" s="469"/>
      <c r="D14" s="470"/>
      <c r="E14" s="364" t="str">
        <f>IFERROR(AVERAGE(E6:E13),"")</f>
        <v/>
      </c>
      <c r="F14" s="364" t="str">
        <f t="shared" ref="F14" si="11">IFERROR(AVERAGE(F6:F13),"")</f>
        <v/>
      </c>
      <c r="G14" s="364" t="str">
        <f t="shared" ref="G14" si="12">IFERROR(AVERAGE(G6:G13),"")</f>
        <v/>
      </c>
      <c r="H14" s="364" t="str">
        <f t="shared" ref="H14" si="13">IFERROR(AVERAGE(H6:H13),"")</f>
        <v/>
      </c>
      <c r="I14" s="364">
        <f t="shared" ref="I14" si="14">IFERROR(AVERAGE(I6:I13),"")</f>
        <v>0</v>
      </c>
      <c r="J14" s="364" t="str">
        <f t="shared" ref="J14" si="15">IFERROR(AVERAGE(J6:J13),"")</f>
        <v/>
      </c>
      <c r="K14" s="364" t="str">
        <f>IFERROR(AVERAGE(K6:K13),"")</f>
        <v/>
      </c>
      <c r="L14" s="364" t="str">
        <f>IFERROR(AVERAGE(L6:L13),"")</f>
        <v/>
      </c>
      <c r="M14" s="364">
        <f t="shared" ref="M14:Q14" si="16">IFERROR(AVERAGE(M6:M13),"")</f>
        <v>0</v>
      </c>
      <c r="N14" s="364" t="str">
        <f t="shared" si="16"/>
        <v/>
      </c>
      <c r="O14" s="364" t="str">
        <f t="shared" si="16"/>
        <v/>
      </c>
      <c r="P14" s="364">
        <f t="shared" si="16"/>
        <v>0</v>
      </c>
      <c r="Q14" s="364" t="str">
        <f t="shared" si="16"/>
        <v/>
      </c>
      <c r="R14" s="392" t="str">
        <f>IFERROR(AVERAGE(R6:R13),"")</f>
        <v/>
      </c>
    </row>
    <row r="16" spans="1:16380" ht="25" customHeight="1" thickBot="1" x14ac:dyDescent="0.35">
      <c r="B16" s="228" t="s">
        <v>232</v>
      </c>
    </row>
    <row r="17" spans="2:16" ht="25" customHeight="1" thickBot="1" x14ac:dyDescent="0.35">
      <c r="B17" s="242" t="s">
        <v>219</v>
      </c>
      <c r="C17" s="243" t="s">
        <v>213</v>
      </c>
      <c r="D17" s="244" t="s">
        <v>214</v>
      </c>
      <c r="E17" s="365" t="s">
        <v>215</v>
      </c>
      <c r="F17" s="471" t="s">
        <v>233</v>
      </c>
      <c r="G17" s="472"/>
      <c r="H17" s="366" t="s">
        <v>234</v>
      </c>
      <c r="I17" s="246" t="s">
        <v>235</v>
      </c>
      <c r="J17" s="367"/>
    </row>
    <row r="18" spans="2:16" ht="25" customHeight="1" x14ac:dyDescent="0.3">
      <c r="B18" s="473" t="s">
        <v>118</v>
      </c>
      <c r="C18" s="239"/>
      <c r="D18" s="239"/>
      <c r="E18" s="204"/>
      <c r="F18" s="475"/>
      <c r="G18" s="476"/>
      <c r="H18" s="204"/>
      <c r="I18" s="205" t="str">
        <f t="shared" ref="I18:I25" si="17">IFERROR(H18/E18,"")</f>
        <v/>
      </c>
      <c r="J18" s="210"/>
    </row>
    <row r="19" spans="2:16" ht="25" customHeight="1" thickBot="1" x14ac:dyDescent="0.35">
      <c r="B19" s="474"/>
      <c r="C19" s="240"/>
      <c r="D19" s="240"/>
      <c r="E19" s="206"/>
      <c r="F19" s="477"/>
      <c r="G19" s="478"/>
      <c r="H19" s="206"/>
      <c r="I19" s="212" t="str">
        <f t="shared" si="17"/>
        <v/>
      </c>
      <c r="J19" s="210"/>
    </row>
    <row r="20" spans="2:16" ht="25" customHeight="1" x14ac:dyDescent="0.3">
      <c r="B20" s="473" t="s">
        <v>117</v>
      </c>
      <c r="C20" s="239"/>
      <c r="D20" s="239"/>
      <c r="E20" s="204"/>
      <c r="F20" s="475"/>
      <c r="G20" s="476"/>
      <c r="H20" s="204"/>
      <c r="I20" s="205" t="str">
        <f t="shared" si="17"/>
        <v/>
      </c>
      <c r="J20" s="210"/>
    </row>
    <row r="21" spans="2:16" ht="25" customHeight="1" thickBot="1" x14ac:dyDescent="0.35">
      <c r="B21" s="474"/>
      <c r="C21" s="240"/>
      <c r="D21" s="240"/>
      <c r="E21" s="206"/>
      <c r="F21" s="477"/>
      <c r="G21" s="478"/>
      <c r="H21" s="206"/>
      <c r="I21" s="212" t="str">
        <f t="shared" si="17"/>
        <v/>
      </c>
      <c r="J21" s="210"/>
    </row>
    <row r="22" spans="2:16" ht="25" customHeight="1" x14ac:dyDescent="0.3">
      <c r="B22" s="473" t="s">
        <v>116</v>
      </c>
      <c r="C22" s="239"/>
      <c r="D22" s="239"/>
      <c r="E22" s="204"/>
      <c r="F22" s="475"/>
      <c r="G22" s="476"/>
      <c r="H22" s="204"/>
      <c r="I22" s="205" t="str">
        <f t="shared" si="17"/>
        <v/>
      </c>
      <c r="J22" s="210"/>
    </row>
    <row r="23" spans="2:16" ht="25" customHeight="1" thickBot="1" x14ac:dyDescent="0.35">
      <c r="B23" s="474"/>
      <c r="C23" s="240"/>
      <c r="D23" s="240"/>
      <c r="E23" s="206"/>
      <c r="F23" s="477"/>
      <c r="G23" s="478"/>
      <c r="H23" s="206"/>
      <c r="I23" s="212" t="str">
        <f t="shared" si="17"/>
        <v/>
      </c>
      <c r="J23" s="210"/>
    </row>
    <row r="24" spans="2:16" ht="25" customHeight="1" x14ac:dyDescent="0.3">
      <c r="B24" s="473" t="s">
        <v>218</v>
      </c>
      <c r="C24" s="239"/>
      <c r="D24" s="239"/>
      <c r="E24" s="204"/>
      <c r="F24" s="475"/>
      <c r="G24" s="476"/>
      <c r="H24" s="204"/>
      <c r="I24" s="205" t="str">
        <f t="shared" si="17"/>
        <v/>
      </c>
      <c r="J24" s="210"/>
    </row>
    <row r="25" spans="2:16" ht="25" customHeight="1" thickBot="1" x14ac:dyDescent="0.35">
      <c r="B25" s="474"/>
      <c r="C25" s="240"/>
      <c r="D25" s="240"/>
      <c r="E25" s="206"/>
      <c r="F25" s="479"/>
      <c r="G25" s="480"/>
      <c r="H25" s="206"/>
      <c r="I25" s="369" t="str">
        <f t="shared" si="17"/>
        <v/>
      </c>
      <c r="J25" s="210"/>
    </row>
    <row r="26" spans="2:16" ht="14" x14ac:dyDescent="0.3"/>
    <row r="27" spans="2:16" ht="25" customHeight="1" thickBot="1" x14ac:dyDescent="0.35">
      <c r="B27" s="228" t="s">
        <v>416</v>
      </c>
    </row>
    <row r="28" spans="2:16" ht="25" customHeight="1" x14ac:dyDescent="0.3">
      <c r="B28" s="481"/>
      <c r="C28" s="482"/>
      <c r="D28" s="482"/>
      <c r="E28" s="482"/>
      <c r="F28" s="482"/>
      <c r="G28" s="482"/>
      <c r="H28" s="482"/>
      <c r="I28" s="482"/>
      <c r="J28" s="482"/>
      <c r="K28" s="482"/>
      <c r="L28" s="482"/>
      <c r="M28" s="482"/>
      <c r="N28" s="482"/>
      <c r="O28" s="482"/>
      <c r="P28" s="483"/>
    </row>
    <row r="29" spans="2:16" ht="25" customHeight="1" x14ac:dyDescent="0.3">
      <c r="B29" s="484"/>
      <c r="C29" s="485"/>
      <c r="D29" s="485"/>
      <c r="E29" s="485"/>
      <c r="F29" s="485"/>
      <c r="G29" s="485"/>
      <c r="H29" s="485"/>
      <c r="I29" s="485"/>
      <c r="J29" s="485"/>
      <c r="K29" s="485"/>
      <c r="L29" s="485"/>
      <c r="M29" s="485"/>
      <c r="N29" s="485"/>
      <c r="O29" s="485"/>
      <c r="P29" s="486"/>
    </row>
    <row r="30" spans="2:16" ht="25" customHeight="1" thickBot="1" x14ac:dyDescent="0.35">
      <c r="B30" s="487"/>
      <c r="C30" s="488"/>
      <c r="D30" s="488"/>
      <c r="E30" s="488"/>
      <c r="F30" s="488"/>
      <c r="G30" s="488"/>
      <c r="H30" s="488"/>
      <c r="I30" s="488"/>
      <c r="J30" s="488"/>
      <c r="K30" s="488"/>
      <c r="L30" s="488"/>
      <c r="M30" s="488"/>
      <c r="N30" s="488"/>
      <c r="O30" s="488"/>
      <c r="P30" s="489"/>
    </row>
    <row r="31" spans="2:16" ht="14" x14ac:dyDescent="0.3">
      <c r="B31" s="319"/>
      <c r="C31" s="320"/>
      <c r="D31" s="227"/>
      <c r="E31" s="210"/>
      <c r="F31" s="210"/>
      <c r="G31" s="210"/>
      <c r="H31" s="210"/>
      <c r="I31" s="210"/>
      <c r="J31" s="210"/>
      <c r="K31" s="210"/>
      <c r="L31" s="210"/>
      <c r="M31" s="210"/>
    </row>
    <row r="32" spans="2:16" ht="14" x14ac:dyDescent="0.3">
      <c r="B32" s="38" t="s">
        <v>364</v>
      </c>
      <c r="C32" s="40"/>
    </row>
    <row r="33" spans="2:2" ht="14" x14ac:dyDescent="0.3">
      <c r="B33" s="228" t="s">
        <v>471</v>
      </c>
    </row>
    <row r="34" spans="2:2" ht="14" x14ac:dyDescent="0.3">
      <c r="B34" s="228" t="s">
        <v>365</v>
      </c>
    </row>
    <row r="35" spans="2:2" ht="14" x14ac:dyDescent="0.3">
      <c r="B35" s="228" t="s">
        <v>472</v>
      </c>
    </row>
    <row r="53" spans="18:18" ht="25" customHeight="1" x14ac:dyDescent="0.3">
      <c r="R53" s="195" t="s">
        <v>370</v>
      </c>
    </row>
    <row r="54" spans="18:18" ht="25" customHeight="1" x14ac:dyDescent="0.3">
      <c r="R54" s="195" t="s">
        <v>371</v>
      </c>
    </row>
  </sheetData>
  <mergeCells count="59">
    <mergeCell ref="R4:R5"/>
    <mergeCell ref="R6:R7"/>
    <mergeCell ref="R8:R9"/>
    <mergeCell ref="R10:R11"/>
    <mergeCell ref="R12:R13"/>
    <mergeCell ref="B4:B5"/>
    <mergeCell ref="C4:C5"/>
    <mergeCell ref="D4:D5"/>
    <mergeCell ref="E4:E5"/>
    <mergeCell ref="K4:N4"/>
    <mergeCell ref="E6:E7"/>
    <mergeCell ref="M6:M7"/>
    <mergeCell ref="N6:N7"/>
    <mergeCell ref="P6:P7"/>
    <mergeCell ref="Q6:Q7"/>
    <mergeCell ref="B8:B9"/>
    <mergeCell ref="E8:E9"/>
    <mergeCell ref="M8:M9"/>
    <mergeCell ref="N8:N9"/>
    <mergeCell ref="I10:I11"/>
    <mergeCell ref="J10:J11"/>
    <mergeCell ref="F17:G17"/>
    <mergeCell ref="B18:B19"/>
    <mergeCell ref="F18:G18"/>
    <mergeCell ref="F19:G19"/>
    <mergeCell ref="B12:B13"/>
    <mergeCell ref="E12:E13"/>
    <mergeCell ref="P8:P9"/>
    <mergeCell ref="O4:Q4"/>
    <mergeCell ref="B6:B7"/>
    <mergeCell ref="Q12:Q13"/>
    <mergeCell ref="B14:D14"/>
    <mergeCell ref="M12:M13"/>
    <mergeCell ref="N12:N13"/>
    <mergeCell ref="I12:I13"/>
    <mergeCell ref="J12:J13"/>
    <mergeCell ref="Q8:Q9"/>
    <mergeCell ref="B10:B11"/>
    <mergeCell ref="E10:E11"/>
    <mergeCell ref="M10:M11"/>
    <mergeCell ref="N10:N11"/>
    <mergeCell ref="P10:P11"/>
    <mergeCell ref="Q10:Q11"/>
    <mergeCell ref="B24:B25"/>
    <mergeCell ref="F24:G24"/>
    <mergeCell ref="F25:G25"/>
    <mergeCell ref="B28:P30"/>
    <mergeCell ref="F4:J4"/>
    <mergeCell ref="I6:I7"/>
    <mergeCell ref="J6:J7"/>
    <mergeCell ref="I8:I9"/>
    <mergeCell ref="J8:J9"/>
    <mergeCell ref="B20:B21"/>
    <mergeCell ref="F20:G20"/>
    <mergeCell ref="F21:G21"/>
    <mergeCell ref="B22:B23"/>
    <mergeCell ref="F22:G22"/>
    <mergeCell ref="F23:G23"/>
    <mergeCell ref="P12:P13"/>
  </mergeCells>
  <phoneticPr fontId="32"/>
  <dataValidations count="1">
    <dataValidation type="list" allowBlank="1" showInputMessage="1" showErrorMessage="1" sqref="R6:R7" xr:uid="{22D65442-508B-4728-AB46-59B1E9B5A95E}">
      <formula1>$R$53:$R$54</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78CF-4D6B-4FEA-AE88-4CDB66FB53C3}">
  <sheetPr>
    <tabColor theme="5"/>
  </sheetPr>
  <dimension ref="A1:XEY53"/>
  <sheetViews>
    <sheetView view="pageBreakPreview" zoomScale="90" zoomScaleNormal="100" zoomScaleSheetLayoutView="90" workbookViewId="0">
      <selection activeCell="H1" sqref="H1:H2"/>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79" s="34" customFormat="1" ht="25" customHeight="1" x14ac:dyDescent="0.3">
      <c r="A1" s="238" t="s">
        <v>499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79"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row>
    <row r="3" spans="1:16379" s="178" customFormat="1" ht="25" customHeight="1" thickBot="1" x14ac:dyDescent="0.35">
      <c r="B3" s="227" t="s">
        <v>493</v>
      </c>
      <c r="C3" s="229"/>
      <c r="D3" s="229"/>
    </row>
    <row r="4" spans="1:16379" ht="25" customHeight="1" x14ac:dyDescent="0.3">
      <c r="B4" s="456" t="s">
        <v>219</v>
      </c>
      <c r="C4" s="458" t="s">
        <v>213</v>
      </c>
      <c r="D4" s="460" t="s">
        <v>214</v>
      </c>
      <c r="E4" s="462" t="s">
        <v>215</v>
      </c>
      <c r="F4" s="464" t="s">
        <v>448</v>
      </c>
      <c r="G4" s="465"/>
      <c r="H4" s="465"/>
      <c r="I4" s="465"/>
      <c r="J4" s="466"/>
      <c r="K4" s="467" t="s">
        <v>449</v>
      </c>
      <c r="L4" s="438"/>
      <c r="M4" s="438"/>
      <c r="N4" s="439"/>
      <c r="O4" s="437" t="s">
        <v>225</v>
      </c>
      <c r="P4" s="438"/>
      <c r="Q4" s="438"/>
      <c r="R4" s="440" t="s">
        <v>451</v>
      </c>
    </row>
    <row r="5" spans="1:16379" ht="24.5" thickBot="1" x14ac:dyDescent="0.35">
      <c r="B5" s="457"/>
      <c r="C5" s="459"/>
      <c r="D5" s="461"/>
      <c r="E5" s="463"/>
      <c r="F5" s="196" t="s">
        <v>222</v>
      </c>
      <c r="G5" s="196" t="s">
        <v>223</v>
      </c>
      <c r="H5" s="196" t="s">
        <v>224</v>
      </c>
      <c r="I5" s="196" t="s">
        <v>446</v>
      </c>
      <c r="J5" s="360" t="s">
        <v>447</v>
      </c>
      <c r="K5" s="196" t="s">
        <v>216</v>
      </c>
      <c r="L5" s="196" t="s">
        <v>220</v>
      </c>
      <c r="M5" s="196" t="s">
        <v>444</v>
      </c>
      <c r="N5" s="359" t="s">
        <v>447</v>
      </c>
      <c r="O5" s="349" t="s">
        <v>226</v>
      </c>
      <c r="P5" s="348" t="s">
        <v>446</v>
      </c>
      <c r="Q5" s="360" t="s">
        <v>447</v>
      </c>
      <c r="R5" s="441"/>
    </row>
    <row r="6" spans="1:16379" ht="25" customHeight="1" x14ac:dyDescent="0.3">
      <c r="B6" s="442" t="s">
        <v>118</v>
      </c>
      <c r="C6" s="239"/>
      <c r="D6" s="239"/>
      <c r="E6" s="444"/>
      <c r="F6" s="204"/>
      <c r="G6" s="204"/>
      <c r="H6" s="204"/>
      <c r="I6" s="446">
        <f>SUM(F6:H7)</f>
        <v>0</v>
      </c>
      <c r="J6" s="448" t="str">
        <f>IFERROR(I6/E6,"")</f>
        <v/>
      </c>
      <c r="K6" s="204"/>
      <c r="L6" s="204"/>
      <c r="M6" s="446">
        <f>SUM(K6:L7)</f>
        <v>0</v>
      </c>
      <c r="N6" s="450" t="str">
        <f>IFERROR(M6/E6,"")</f>
        <v/>
      </c>
      <c r="O6" s="350"/>
      <c r="P6" s="452">
        <f>SUM(O6:O7)</f>
        <v>0</v>
      </c>
      <c r="Q6" s="454" t="str">
        <f>IFERROR(P6/E6,"")</f>
        <v/>
      </c>
      <c r="R6" s="444"/>
    </row>
    <row r="7" spans="1:16379" ht="25" customHeight="1" thickBot="1" x14ac:dyDescent="0.35">
      <c r="B7" s="443"/>
      <c r="C7" s="240"/>
      <c r="D7" s="240"/>
      <c r="E7" s="445"/>
      <c r="F7" s="206"/>
      <c r="G7" s="206"/>
      <c r="H7" s="206"/>
      <c r="I7" s="447"/>
      <c r="J7" s="449"/>
      <c r="K7" s="206"/>
      <c r="L7" s="206"/>
      <c r="M7" s="447"/>
      <c r="N7" s="451"/>
      <c r="O7" s="351"/>
      <c r="P7" s="453"/>
      <c r="Q7" s="455"/>
      <c r="R7" s="445"/>
    </row>
    <row r="8" spans="1:16379" ht="25" customHeight="1" x14ac:dyDescent="0.3">
      <c r="B8" s="442" t="s">
        <v>117</v>
      </c>
      <c r="C8" s="239"/>
      <c r="D8" s="239"/>
      <c r="E8" s="444"/>
      <c r="F8" s="204"/>
      <c r="G8" s="204"/>
      <c r="H8" s="204"/>
      <c r="I8" s="446">
        <f t="shared" ref="I8" si="0">SUM(F8:H9)</f>
        <v>0</v>
      </c>
      <c r="J8" s="448" t="str">
        <f t="shared" ref="J8" si="1">IFERROR(I8/E8,"")</f>
        <v/>
      </c>
      <c r="K8" s="204"/>
      <c r="L8" s="204"/>
      <c r="M8" s="446">
        <f t="shared" ref="M8" si="2">SUM(K8:L9)</f>
        <v>0</v>
      </c>
      <c r="N8" s="450" t="str">
        <f t="shared" ref="N8" si="3">IFERROR(M8/E8,"")</f>
        <v/>
      </c>
      <c r="O8" s="350"/>
      <c r="P8" s="452">
        <f t="shared" ref="P8" si="4">SUM(O8:O9)</f>
        <v>0</v>
      </c>
      <c r="Q8" s="454" t="str">
        <f>IFERROR(P8/E8,"")</f>
        <v/>
      </c>
      <c r="R8" s="444"/>
    </row>
    <row r="9" spans="1:16379" ht="25" customHeight="1" thickBot="1" x14ac:dyDescent="0.35">
      <c r="B9" s="443"/>
      <c r="C9" s="240"/>
      <c r="D9" s="240"/>
      <c r="E9" s="445"/>
      <c r="F9" s="206"/>
      <c r="G9" s="206"/>
      <c r="H9" s="206"/>
      <c r="I9" s="447"/>
      <c r="J9" s="449"/>
      <c r="K9" s="206"/>
      <c r="L9" s="206"/>
      <c r="M9" s="447"/>
      <c r="N9" s="451"/>
      <c r="O9" s="351"/>
      <c r="P9" s="453"/>
      <c r="Q9" s="455"/>
      <c r="R9" s="445"/>
    </row>
    <row r="10" spans="1:16379" ht="25" customHeight="1" x14ac:dyDescent="0.3">
      <c r="B10" s="442" t="s">
        <v>116</v>
      </c>
      <c r="C10" s="239"/>
      <c r="D10" s="239"/>
      <c r="E10" s="444"/>
      <c r="F10" s="204"/>
      <c r="G10" s="204"/>
      <c r="H10" s="204"/>
      <c r="I10" s="446">
        <f t="shared" ref="I10" si="5">SUM(F10:H11)</f>
        <v>0</v>
      </c>
      <c r="J10" s="448" t="str">
        <f t="shared" ref="J10" si="6">IFERROR(I10/E10,"")</f>
        <v/>
      </c>
      <c r="K10" s="204"/>
      <c r="L10" s="204"/>
      <c r="M10" s="446">
        <f t="shared" ref="M10" si="7">SUM(K10:L11)</f>
        <v>0</v>
      </c>
      <c r="N10" s="450" t="str">
        <f t="shared" ref="N10" si="8">IFERROR(M10/E10,"")</f>
        <v/>
      </c>
      <c r="O10" s="350"/>
      <c r="P10" s="452">
        <f t="shared" ref="P10" si="9">SUM(O10:O11)</f>
        <v>0</v>
      </c>
      <c r="Q10" s="454" t="str">
        <f>IFERROR(P10/E10,"")</f>
        <v/>
      </c>
      <c r="R10" s="444"/>
    </row>
    <row r="11" spans="1:16379" ht="25" customHeight="1" thickBot="1" x14ac:dyDescent="0.35">
      <c r="B11" s="443"/>
      <c r="C11" s="240"/>
      <c r="D11" s="240"/>
      <c r="E11" s="445"/>
      <c r="F11" s="206"/>
      <c r="G11" s="206"/>
      <c r="H11" s="206"/>
      <c r="I11" s="447"/>
      <c r="J11" s="449"/>
      <c r="K11" s="206"/>
      <c r="L11" s="206"/>
      <c r="M11" s="447"/>
      <c r="N11" s="451"/>
      <c r="O11" s="351"/>
      <c r="P11" s="453"/>
      <c r="Q11" s="455"/>
      <c r="R11" s="445"/>
    </row>
    <row r="12" spans="1:16379" ht="25" customHeight="1" x14ac:dyDescent="0.3">
      <c r="B12" s="442" t="s">
        <v>218</v>
      </c>
      <c r="C12" s="239"/>
      <c r="D12" s="239"/>
      <c r="E12" s="444"/>
      <c r="F12" s="204"/>
      <c r="G12" s="204"/>
      <c r="H12" s="204"/>
      <c r="I12" s="446">
        <f>SUM(F12:H13)</f>
        <v>0</v>
      </c>
      <c r="J12" s="448" t="str">
        <f t="shared" ref="J12" si="10">IFERROR(I12/E12,"")</f>
        <v/>
      </c>
      <c r="K12" s="204"/>
      <c r="L12" s="204"/>
      <c r="M12" s="446">
        <f t="shared" ref="M12" si="11">SUM(K12:L13)</f>
        <v>0</v>
      </c>
      <c r="N12" s="450" t="str">
        <f t="shared" ref="N12" si="12">IFERROR(M12/E12,"")</f>
        <v/>
      </c>
      <c r="O12" s="350"/>
      <c r="P12" s="452">
        <f t="shared" ref="P12" si="13">SUM(O12:O13)</f>
        <v>0</v>
      </c>
      <c r="Q12" s="454" t="str">
        <f>IFERROR(P12/E12,"")</f>
        <v/>
      </c>
      <c r="R12" s="444"/>
    </row>
    <row r="13" spans="1:16379" ht="25" customHeight="1" thickBot="1" x14ac:dyDescent="0.35">
      <c r="B13" s="443"/>
      <c r="C13" s="240"/>
      <c r="D13" s="240"/>
      <c r="E13" s="445"/>
      <c r="F13" s="206"/>
      <c r="G13" s="206"/>
      <c r="H13" s="206"/>
      <c r="I13" s="447"/>
      <c r="J13" s="449"/>
      <c r="K13" s="206"/>
      <c r="L13" s="206"/>
      <c r="M13" s="447"/>
      <c r="N13" s="451"/>
      <c r="O13" s="351"/>
      <c r="P13" s="453"/>
      <c r="Q13" s="455"/>
      <c r="R13" s="445"/>
    </row>
    <row r="14" spans="1:16379" ht="25" customHeight="1" thickBot="1" x14ac:dyDescent="0.35">
      <c r="B14" s="468" t="s">
        <v>445</v>
      </c>
      <c r="C14" s="469"/>
      <c r="D14" s="470"/>
      <c r="E14" s="364" t="str">
        <f>IFERROR(AVERAGE(E6:E13),"")</f>
        <v/>
      </c>
      <c r="F14" s="364" t="str">
        <f t="shared" ref="F14:Q14" si="14">IFERROR(AVERAGE(F6:F13),"")</f>
        <v/>
      </c>
      <c r="G14" s="364" t="str">
        <f t="shared" si="14"/>
        <v/>
      </c>
      <c r="H14" s="364" t="str">
        <f t="shared" si="14"/>
        <v/>
      </c>
      <c r="I14" s="364">
        <f t="shared" si="14"/>
        <v>0</v>
      </c>
      <c r="J14" s="364" t="str">
        <f t="shared" si="14"/>
        <v/>
      </c>
      <c r="K14" s="364" t="str">
        <f t="shared" si="14"/>
        <v/>
      </c>
      <c r="L14" s="364" t="str">
        <f t="shared" si="14"/>
        <v/>
      </c>
      <c r="M14" s="364">
        <f t="shared" si="14"/>
        <v>0</v>
      </c>
      <c r="N14" s="364" t="str">
        <f t="shared" si="14"/>
        <v/>
      </c>
      <c r="O14" s="364" t="str">
        <f>IFERROR(AVERAGE(O6:O13),"")</f>
        <v/>
      </c>
      <c r="P14" s="364">
        <f t="shared" si="14"/>
        <v>0</v>
      </c>
      <c r="Q14" s="364" t="str">
        <f t="shared" si="14"/>
        <v/>
      </c>
      <c r="R14" s="364" t="str">
        <f>IFERROR(AVERAGE(R6:R13),"")</f>
        <v/>
      </c>
    </row>
    <row r="16" spans="1:16379" ht="25" customHeight="1" thickBot="1" x14ac:dyDescent="0.35">
      <c r="B16" s="228" t="s">
        <v>232</v>
      </c>
    </row>
    <row r="17" spans="2:16" ht="26.5" thickBot="1" x14ac:dyDescent="0.35">
      <c r="B17" s="242" t="s">
        <v>219</v>
      </c>
      <c r="C17" s="243" t="s">
        <v>213</v>
      </c>
      <c r="D17" s="244" t="s">
        <v>214</v>
      </c>
      <c r="E17" s="365" t="s">
        <v>215</v>
      </c>
      <c r="F17" s="471" t="s">
        <v>233</v>
      </c>
      <c r="G17" s="472"/>
      <c r="H17" s="366" t="s">
        <v>234</v>
      </c>
      <c r="I17" s="246" t="s">
        <v>235</v>
      </c>
      <c r="J17" s="367"/>
      <c r="K17" s="368"/>
      <c r="L17" s="368"/>
      <c r="M17" s="367"/>
      <c r="N17" s="319"/>
    </row>
    <row r="18" spans="2:16" ht="25" customHeight="1" x14ac:dyDescent="0.3">
      <c r="B18" s="473" t="s">
        <v>118</v>
      </c>
      <c r="C18" s="239"/>
      <c r="D18" s="239"/>
      <c r="E18" s="204"/>
      <c r="F18" s="475"/>
      <c r="G18" s="476"/>
      <c r="H18" s="204"/>
      <c r="I18" s="205" t="str">
        <f>IFERROR(H18/#REF!,"")</f>
        <v/>
      </c>
      <c r="J18" s="210"/>
      <c r="K18" s="228"/>
      <c r="L18" s="228"/>
      <c r="M18" s="210"/>
      <c r="N18" s="210"/>
    </row>
    <row r="19" spans="2:16" ht="25" customHeight="1" thickBot="1" x14ac:dyDescent="0.35">
      <c r="B19" s="474"/>
      <c r="C19" s="240"/>
      <c r="D19" s="240"/>
      <c r="E19" s="206"/>
      <c r="F19" s="479"/>
      <c r="G19" s="480"/>
      <c r="H19" s="206"/>
      <c r="I19" s="212" t="str">
        <f>IFERROR(H19/#REF!,"")</f>
        <v/>
      </c>
      <c r="J19" s="210"/>
      <c r="K19" s="228"/>
      <c r="L19" s="228"/>
      <c r="M19" s="210"/>
      <c r="N19" s="210"/>
    </row>
    <row r="20" spans="2:16" ht="25" customHeight="1" x14ac:dyDescent="0.3">
      <c r="B20" s="473" t="s">
        <v>117</v>
      </c>
      <c r="C20" s="239"/>
      <c r="D20" s="239"/>
      <c r="E20" s="204"/>
      <c r="F20" s="475"/>
      <c r="G20" s="476"/>
      <c r="H20" s="204"/>
      <c r="I20" s="205" t="str">
        <f>IFERROR(H20/#REF!,"")</f>
        <v/>
      </c>
      <c r="J20" s="210"/>
      <c r="K20" s="228"/>
      <c r="L20" s="228"/>
      <c r="M20" s="210"/>
      <c r="N20" s="210"/>
    </row>
    <row r="21" spans="2:16" ht="25" customHeight="1" thickBot="1" x14ac:dyDescent="0.35">
      <c r="B21" s="474"/>
      <c r="C21" s="240"/>
      <c r="D21" s="240"/>
      <c r="E21" s="206"/>
      <c r="F21" s="479"/>
      <c r="G21" s="480"/>
      <c r="H21" s="206"/>
      <c r="I21" s="212" t="str">
        <f>IFERROR(H21/#REF!,"")</f>
        <v/>
      </c>
      <c r="J21" s="210"/>
      <c r="K21" s="228"/>
      <c r="L21" s="228"/>
      <c r="M21" s="210"/>
      <c r="N21" s="210"/>
    </row>
    <row r="22" spans="2:16" ht="25" customHeight="1" x14ac:dyDescent="0.3">
      <c r="B22" s="473" t="s">
        <v>116</v>
      </c>
      <c r="C22" s="239"/>
      <c r="D22" s="239"/>
      <c r="E22" s="204"/>
      <c r="F22" s="475"/>
      <c r="G22" s="476"/>
      <c r="H22" s="204"/>
      <c r="I22" s="205" t="str">
        <f>IFERROR(H22/#REF!,"")</f>
        <v/>
      </c>
      <c r="J22" s="210"/>
      <c r="K22" s="228"/>
      <c r="L22" s="228"/>
      <c r="M22" s="210"/>
      <c r="N22" s="210"/>
    </row>
    <row r="23" spans="2:16" ht="25" customHeight="1" thickBot="1" x14ac:dyDescent="0.35">
      <c r="B23" s="474"/>
      <c r="C23" s="240"/>
      <c r="D23" s="240"/>
      <c r="E23" s="206"/>
      <c r="F23" s="479"/>
      <c r="G23" s="480"/>
      <c r="H23" s="206"/>
      <c r="I23" s="212" t="str">
        <f>IFERROR(H23/#REF!,"")</f>
        <v/>
      </c>
      <c r="J23" s="210"/>
      <c r="K23" s="228"/>
      <c r="L23" s="228"/>
      <c r="M23" s="210"/>
      <c r="N23" s="210"/>
    </row>
    <row r="24" spans="2:16" ht="25" customHeight="1" x14ac:dyDescent="0.3">
      <c r="B24" s="473" t="s">
        <v>218</v>
      </c>
      <c r="C24" s="239"/>
      <c r="D24" s="239"/>
      <c r="E24" s="204"/>
      <c r="F24" s="475"/>
      <c r="G24" s="476"/>
      <c r="H24" s="204"/>
      <c r="I24" s="205" t="str">
        <f>IFERROR(H24/#REF!,"")</f>
        <v/>
      </c>
      <c r="J24" s="210"/>
      <c r="K24" s="228"/>
      <c r="L24" s="228"/>
      <c r="M24" s="210"/>
      <c r="N24" s="210"/>
    </row>
    <row r="25" spans="2:16" ht="25" customHeight="1" thickBot="1" x14ac:dyDescent="0.35">
      <c r="B25" s="474"/>
      <c r="C25" s="240"/>
      <c r="D25" s="240"/>
      <c r="E25" s="206"/>
      <c r="F25" s="479"/>
      <c r="G25" s="480"/>
      <c r="H25" s="206"/>
      <c r="I25" s="369" t="str">
        <f>IFERROR(H25/#REF!,"")</f>
        <v/>
      </c>
      <c r="J25" s="210"/>
      <c r="K25" s="228"/>
      <c r="L25" s="228"/>
      <c r="M25" s="210"/>
      <c r="N25" s="210"/>
    </row>
    <row r="26" spans="2:16" ht="14" x14ac:dyDescent="0.3"/>
    <row r="27" spans="2:16" ht="25" customHeight="1" thickBot="1" x14ac:dyDescent="0.35">
      <c r="B27" s="228" t="s">
        <v>416</v>
      </c>
    </row>
    <row r="28" spans="2:16" ht="25" customHeight="1" x14ac:dyDescent="0.3">
      <c r="B28" s="481"/>
      <c r="C28" s="482"/>
      <c r="D28" s="482"/>
      <c r="E28" s="482"/>
      <c r="F28" s="482"/>
      <c r="G28" s="482"/>
      <c r="H28" s="482"/>
      <c r="I28" s="482"/>
      <c r="J28" s="482"/>
      <c r="K28" s="482"/>
      <c r="L28" s="482"/>
      <c r="M28" s="482"/>
      <c r="N28" s="482"/>
      <c r="O28" s="482"/>
      <c r="P28" s="483"/>
    </row>
    <row r="29" spans="2:16" ht="25" customHeight="1" x14ac:dyDescent="0.3">
      <c r="B29" s="484"/>
      <c r="C29" s="485"/>
      <c r="D29" s="485"/>
      <c r="E29" s="485"/>
      <c r="F29" s="485"/>
      <c r="G29" s="485"/>
      <c r="H29" s="485"/>
      <c r="I29" s="485"/>
      <c r="J29" s="485"/>
      <c r="K29" s="485"/>
      <c r="L29" s="485"/>
      <c r="M29" s="485"/>
      <c r="N29" s="485"/>
      <c r="O29" s="485"/>
      <c r="P29" s="486"/>
    </row>
    <row r="30" spans="2:16" ht="25" customHeight="1" thickBot="1" x14ac:dyDescent="0.35">
      <c r="B30" s="487"/>
      <c r="C30" s="488"/>
      <c r="D30" s="488"/>
      <c r="E30" s="488"/>
      <c r="F30" s="488"/>
      <c r="G30" s="488"/>
      <c r="H30" s="488"/>
      <c r="I30" s="488"/>
      <c r="J30" s="488"/>
      <c r="K30" s="488"/>
      <c r="L30" s="488"/>
      <c r="M30" s="488"/>
      <c r="N30" s="488"/>
      <c r="O30" s="488"/>
      <c r="P30" s="489"/>
    </row>
    <row r="31" spans="2:16" ht="14" x14ac:dyDescent="0.3">
      <c r="B31" s="319"/>
      <c r="C31" s="320"/>
      <c r="D31" s="227"/>
      <c r="E31" s="210"/>
      <c r="F31" s="210"/>
      <c r="G31" s="210"/>
      <c r="H31" s="210"/>
      <c r="I31" s="210"/>
      <c r="J31" s="210"/>
      <c r="K31" s="210"/>
      <c r="L31" s="210"/>
      <c r="M31" s="210"/>
    </row>
    <row r="32" spans="2:16" ht="14" x14ac:dyDescent="0.3">
      <c r="B32" s="38" t="s">
        <v>364</v>
      </c>
      <c r="C32" s="40"/>
    </row>
    <row r="33" spans="2:2" ht="14" x14ac:dyDescent="0.3">
      <c r="B33" s="228" t="s">
        <v>471</v>
      </c>
    </row>
    <row r="34" spans="2:2" ht="14" x14ac:dyDescent="0.3">
      <c r="B34" s="228" t="s">
        <v>365</v>
      </c>
    </row>
    <row r="35" spans="2:2" ht="14" x14ac:dyDescent="0.3">
      <c r="B35" s="228" t="s">
        <v>472</v>
      </c>
    </row>
    <row r="52" spans="18:18" ht="25" customHeight="1" x14ac:dyDescent="0.3">
      <c r="R52" s="195" t="s">
        <v>370</v>
      </c>
    </row>
    <row r="53" spans="18:18" ht="25" customHeight="1" x14ac:dyDescent="0.3">
      <c r="R53" s="195" t="s">
        <v>371</v>
      </c>
    </row>
  </sheetData>
  <mergeCells count="59">
    <mergeCell ref="B24:B25"/>
    <mergeCell ref="F24:G24"/>
    <mergeCell ref="F25:G25"/>
    <mergeCell ref="B28:P30"/>
    <mergeCell ref="B20:B21"/>
    <mergeCell ref="F20:G20"/>
    <mergeCell ref="F21:G21"/>
    <mergeCell ref="B22:B23"/>
    <mergeCell ref="F22:G22"/>
    <mergeCell ref="F23:G23"/>
    <mergeCell ref="Q12:Q13"/>
    <mergeCell ref="R12:R13"/>
    <mergeCell ref="B14:D14"/>
    <mergeCell ref="F17:G17"/>
    <mergeCell ref="B18:B19"/>
    <mergeCell ref="F18:G18"/>
    <mergeCell ref="F19:G19"/>
    <mergeCell ref="P10:P11"/>
    <mergeCell ref="Q10:Q11"/>
    <mergeCell ref="R10:R11"/>
    <mergeCell ref="B12:B13"/>
    <mergeCell ref="E12:E13"/>
    <mergeCell ref="I12:I13"/>
    <mergeCell ref="J12:J13"/>
    <mergeCell ref="M12:M13"/>
    <mergeCell ref="N12:N13"/>
    <mergeCell ref="P12:P13"/>
    <mergeCell ref="B10:B11"/>
    <mergeCell ref="E10:E11"/>
    <mergeCell ref="I10:I11"/>
    <mergeCell ref="J10:J11"/>
    <mergeCell ref="M10:M11"/>
    <mergeCell ref="N10:N11"/>
    <mergeCell ref="R6:R7"/>
    <mergeCell ref="B8:B9"/>
    <mergeCell ref="E8:E9"/>
    <mergeCell ref="I8:I9"/>
    <mergeCell ref="J8:J9"/>
    <mergeCell ref="M8:M9"/>
    <mergeCell ref="N8:N9"/>
    <mergeCell ref="P8:P9"/>
    <mergeCell ref="Q8:Q9"/>
    <mergeCell ref="R8:R9"/>
    <mergeCell ref="O4:Q4"/>
    <mergeCell ref="R4:R5"/>
    <mergeCell ref="B6:B7"/>
    <mergeCell ref="E6:E7"/>
    <mergeCell ref="I6:I7"/>
    <mergeCell ref="J6:J7"/>
    <mergeCell ref="M6:M7"/>
    <mergeCell ref="N6:N7"/>
    <mergeCell ref="P6:P7"/>
    <mergeCell ref="Q6:Q7"/>
    <mergeCell ref="B4:B5"/>
    <mergeCell ref="C4:C5"/>
    <mergeCell ref="D4:D5"/>
    <mergeCell ref="E4:E5"/>
    <mergeCell ref="F4:J4"/>
    <mergeCell ref="K4:N4"/>
  </mergeCells>
  <phoneticPr fontId="32"/>
  <dataValidations count="1">
    <dataValidation type="list" allowBlank="1" showInputMessage="1" showErrorMessage="1" sqref="R6:R7" xr:uid="{AF2F5625-845A-426B-9BE7-1ED9AD025B98}">
      <formula1>$R$52:$R$53</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621B-0D63-401A-B331-4966D2BBCB91}">
  <sheetPr>
    <tabColor theme="5"/>
  </sheetPr>
  <dimension ref="A1:XEY53"/>
  <sheetViews>
    <sheetView view="pageBreakPreview" zoomScale="90" zoomScaleNormal="100" zoomScaleSheetLayoutView="90" workbookViewId="0">
      <selection activeCell="I2" sqref="I2"/>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79" s="34" customFormat="1" ht="25" customHeight="1" x14ac:dyDescent="0.3">
      <c r="A1" s="238" t="s">
        <v>503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79"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row>
    <row r="3" spans="1:16379" s="178" customFormat="1" ht="25" customHeight="1" thickBot="1" x14ac:dyDescent="0.35">
      <c r="B3" s="227" t="s">
        <v>493</v>
      </c>
      <c r="C3" s="229"/>
      <c r="D3" s="229"/>
    </row>
    <row r="4" spans="1:16379" ht="25" customHeight="1" x14ac:dyDescent="0.3">
      <c r="B4" s="456" t="s">
        <v>219</v>
      </c>
      <c r="C4" s="458" t="s">
        <v>213</v>
      </c>
      <c r="D4" s="460" t="s">
        <v>214</v>
      </c>
      <c r="E4" s="462" t="s">
        <v>215</v>
      </c>
      <c r="F4" s="464" t="s">
        <v>448</v>
      </c>
      <c r="G4" s="465"/>
      <c r="H4" s="465"/>
      <c r="I4" s="465"/>
      <c r="J4" s="466"/>
      <c r="K4" s="467" t="s">
        <v>449</v>
      </c>
      <c r="L4" s="438"/>
      <c r="M4" s="438"/>
      <c r="N4" s="439"/>
      <c r="O4" s="437" t="s">
        <v>225</v>
      </c>
      <c r="P4" s="438"/>
      <c r="Q4" s="438"/>
      <c r="R4" s="440" t="s">
        <v>451</v>
      </c>
    </row>
    <row r="5" spans="1:16379" ht="24.5" thickBot="1" x14ac:dyDescent="0.35">
      <c r="B5" s="457"/>
      <c r="C5" s="459"/>
      <c r="D5" s="461"/>
      <c r="E5" s="463"/>
      <c r="F5" s="196" t="s">
        <v>222</v>
      </c>
      <c r="G5" s="196" t="s">
        <v>223</v>
      </c>
      <c r="H5" s="196" t="s">
        <v>224</v>
      </c>
      <c r="I5" s="196" t="s">
        <v>446</v>
      </c>
      <c r="J5" s="360" t="s">
        <v>447</v>
      </c>
      <c r="K5" s="196" t="s">
        <v>216</v>
      </c>
      <c r="L5" s="196" t="s">
        <v>220</v>
      </c>
      <c r="M5" s="196" t="s">
        <v>444</v>
      </c>
      <c r="N5" s="359" t="s">
        <v>447</v>
      </c>
      <c r="O5" s="349" t="s">
        <v>226</v>
      </c>
      <c r="P5" s="348" t="s">
        <v>446</v>
      </c>
      <c r="Q5" s="360" t="s">
        <v>447</v>
      </c>
      <c r="R5" s="441"/>
    </row>
    <row r="6" spans="1:16379" ht="25" customHeight="1" x14ac:dyDescent="0.3">
      <c r="B6" s="442" t="s">
        <v>118</v>
      </c>
      <c r="C6" s="239"/>
      <c r="D6" s="239"/>
      <c r="E6" s="444"/>
      <c r="F6" s="204"/>
      <c r="G6" s="204"/>
      <c r="H6" s="204"/>
      <c r="I6" s="446">
        <f>SUM(F6:H7)</f>
        <v>0</v>
      </c>
      <c r="J6" s="448" t="str">
        <f>IFERROR(I6/E6,"")</f>
        <v/>
      </c>
      <c r="K6" s="204"/>
      <c r="L6" s="204"/>
      <c r="M6" s="446">
        <f>SUM(K6:L7)</f>
        <v>0</v>
      </c>
      <c r="N6" s="450" t="str">
        <f>IFERROR(M6/E6,"")</f>
        <v/>
      </c>
      <c r="O6" s="350"/>
      <c r="P6" s="452">
        <f>SUM(O6:O7)</f>
        <v>0</v>
      </c>
      <c r="Q6" s="454" t="str">
        <f>IFERROR(P6/E6,"")</f>
        <v/>
      </c>
      <c r="R6" s="444"/>
    </row>
    <row r="7" spans="1:16379" ht="25" customHeight="1" thickBot="1" x14ac:dyDescent="0.35">
      <c r="B7" s="443"/>
      <c r="C7" s="240"/>
      <c r="D7" s="240"/>
      <c r="E7" s="445"/>
      <c r="F7" s="206"/>
      <c r="G7" s="206"/>
      <c r="H7" s="206"/>
      <c r="I7" s="447"/>
      <c r="J7" s="449"/>
      <c r="K7" s="206"/>
      <c r="L7" s="206"/>
      <c r="M7" s="447"/>
      <c r="N7" s="451"/>
      <c r="O7" s="351"/>
      <c r="P7" s="453"/>
      <c r="Q7" s="455"/>
      <c r="R7" s="445"/>
    </row>
    <row r="8" spans="1:16379" ht="25" customHeight="1" x14ac:dyDescent="0.3">
      <c r="B8" s="442" t="s">
        <v>117</v>
      </c>
      <c r="C8" s="239"/>
      <c r="D8" s="239"/>
      <c r="E8" s="444"/>
      <c r="F8" s="204"/>
      <c r="G8" s="204"/>
      <c r="H8" s="204"/>
      <c r="I8" s="446">
        <f t="shared" ref="I8" si="0">SUM(F8:H9)</f>
        <v>0</v>
      </c>
      <c r="J8" s="448" t="str">
        <f t="shared" ref="J8" si="1">IFERROR(I8/E8,"")</f>
        <v/>
      </c>
      <c r="K8" s="204"/>
      <c r="L8" s="204"/>
      <c r="M8" s="446">
        <f t="shared" ref="M8" si="2">SUM(K8:L9)</f>
        <v>0</v>
      </c>
      <c r="N8" s="450" t="str">
        <f t="shared" ref="N8" si="3">IFERROR(M8/E8,"")</f>
        <v/>
      </c>
      <c r="O8" s="350"/>
      <c r="P8" s="452">
        <f t="shared" ref="P8" si="4">SUM(O8:O9)</f>
        <v>0</v>
      </c>
      <c r="Q8" s="454" t="str">
        <f>IFERROR(P8/E8,"")</f>
        <v/>
      </c>
      <c r="R8" s="444"/>
    </row>
    <row r="9" spans="1:16379" ht="25" customHeight="1" thickBot="1" x14ac:dyDescent="0.35">
      <c r="B9" s="443"/>
      <c r="C9" s="240"/>
      <c r="D9" s="240"/>
      <c r="E9" s="445"/>
      <c r="F9" s="206"/>
      <c r="G9" s="206"/>
      <c r="H9" s="206"/>
      <c r="I9" s="447"/>
      <c r="J9" s="449"/>
      <c r="K9" s="206"/>
      <c r="L9" s="206"/>
      <c r="M9" s="447"/>
      <c r="N9" s="451"/>
      <c r="O9" s="351"/>
      <c r="P9" s="453"/>
      <c r="Q9" s="455"/>
      <c r="R9" s="445"/>
    </row>
    <row r="10" spans="1:16379" ht="25" customHeight="1" x14ac:dyDescent="0.3">
      <c r="B10" s="442" t="s">
        <v>116</v>
      </c>
      <c r="C10" s="239"/>
      <c r="D10" s="239"/>
      <c r="E10" s="444"/>
      <c r="F10" s="204"/>
      <c r="G10" s="204"/>
      <c r="H10" s="204"/>
      <c r="I10" s="446">
        <f t="shared" ref="I10" si="5">SUM(F10:H11)</f>
        <v>0</v>
      </c>
      <c r="J10" s="448" t="str">
        <f t="shared" ref="J10" si="6">IFERROR(I10/E10,"")</f>
        <v/>
      </c>
      <c r="K10" s="204"/>
      <c r="L10" s="204"/>
      <c r="M10" s="446">
        <f t="shared" ref="M10" si="7">SUM(K10:L11)</f>
        <v>0</v>
      </c>
      <c r="N10" s="450" t="str">
        <f t="shared" ref="N10" si="8">IFERROR(M10/E10,"")</f>
        <v/>
      </c>
      <c r="O10" s="350"/>
      <c r="P10" s="452">
        <f t="shared" ref="P10" si="9">SUM(O10:O11)</f>
        <v>0</v>
      </c>
      <c r="Q10" s="454" t="str">
        <f>IFERROR(P10/E10,"")</f>
        <v/>
      </c>
      <c r="R10" s="444"/>
    </row>
    <row r="11" spans="1:16379" ht="25" customHeight="1" thickBot="1" x14ac:dyDescent="0.35">
      <c r="B11" s="443"/>
      <c r="C11" s="240"/>
      <c r="D11" s="240"/>
      <c r="E11" s="445"/>
      <c r="F11" s="206"/>
      <c r="G11" s="206"/>
      <c r="H11" s="206"/>
      <c r="I11" s="447"/>
      <c r="J11" s="449"/>
      <c r="K11" s="206"/>
      <c r="L11" s="206"/>
      <c r="M11" s="447"/>
      <c r="N11" s="451"/>
      <c r="O11" s="351"/>
      <c r="P11" s="453"/>
      <c r="Q11" s="455"/>
      <c r="R11" s="445"/>
    </row>
    <row r="12" spans="1:16379" ht="25" customHeight="1" x14ac:dyDescent="0.3">
      <c r="B12" s="442" t="s">
        <v>218</v>
      </c>
      <c r="C12" s="239"/>
      <c r="D12" s="239"/>
      <c r="E12" s="444"/>
      <c r="F12" s="204"/>
      <c r="G12" s="204"/>
      <c r="H12" s="204"/>
      <c r="I12" s="446">
        <f>SUM(F12:H13)</f>
        <v>0</v>
      </c>
      <c r="J12" s="448" t="str">
        <f t="shared" ref="J12" si="10">IFERROR(I12/E12,"")</f>
        <v/>
      </c>
      <c r="K12" s="204"/>
      <c r="L12" s="204"/>
      <c r="M12" s="446">
        <f t="shared" ref="M12" si="11">SUM(K12:L13)</f>
        <v>0</v>
      </c>
      <c r="N12" s="450" t="str">
        <f t="shared" ref="N12" si="12">IFERROR(M12/E12,"")</f>
        <v/>
      </c>
      <c r="O12" s="350"/>
      <c r="P12" s="452">
        <f t="shared" ref="P12" si="13">SUM(O12:O13)</f>
        <v>0</v>
      </c>
      <c r="Q12" s="454" t="str">
        <f>IFERROR(P12/E12,"")</f>
        <v/>
      </c>
      <c r="R12" s="444"/>
    </row>
    <row r="13" spans="1:16379" ht="25" customHeight="1" thickBot="1" x14ac:dyDescent="0.35">
      <c r="B13" s="443"/>
      <c r="C13" s="240"/>
      <c r="D13" s="240"/>
      <c r="E13" s="445"/>
      <c r="F13" s="206"/>
      <c r="G13" s="206"/>
      <c r="H13" s="206"/>
      <c r="I13" s="447"/>
      <c r="J13" s="449"/>
      <c r="K13" s="206"/>
      <c r="L13" s="206"/>
      <c r="M13" s="447"/>
      <c r="N13" s="451"/>
      <c r="O13" s="351"/>
      <c r="P13" s="453"/>
      <c r="Q13" s="455"/>
      <c r="R13" s="445"/>
    </row>
    <row r="14" spans="1:16379" ht="25" customHeight="1" thickBot="1" x14ac:dyDescent="0.35">
      <c r="B14" s="468" t="s">
        <v>445</v>
      </c>
      <c r="C14" s="469"/>
      <c r="D14" s="470"/>
      <c r="E14" s="364" t="str">
        <f>IFERROR(AVERAGE(E6:E13),"")</f>
        <v/>
      </c>
      <c r="F14" s="364" t="str">
        <f t="shared" ref="F14" si="14">IFERROR(AVERAGE(F6:F13),"")</f>
        <v/>
      </c>
      <c r="G14" s="364" t="str">
        <f t="shared" ref="G14" si="15">IFERROR(AVERAGE(G6:G13),"")</f>
        <v/>
      </c>
      <c r="H14" s="364" t="str">
        <f t="shared" ref="H14" si="16">IFERROR(AVERAGE(H6:H13),"")</f>
        <v/>
      </c>
      <c r="I14" s="364">
        <f t="shared" ref="I14" si="17">IFERROR(AVERAGE(I6:I13),"")</f>
        <v>0</v>
      </c>
      <c r="J14" s="364" t="str">
        <f t="shared" ref="J14" si="18">IFERROR(AVERAGE(J6:J13),"")</f>
        <v/>
      </c>
      <c r="K14" s="364" t="str">
        <f t="shared" ref="K14:Q14" si="19">IFERROR(AVERAGE(K6:K13),"")</f>
        <v/>
      </c>
      <c r="L14" s="364" t="str">
        <f t="shared" si="19"/>
        <v/>
      </c>
      <c r="M14" s="364">
        <f t="shared" si="19"/>
        <v>0</v>
      </c>
      <c r="N14" s="364" t="str">
        <f t="shared" si="19"/>
        <v/>
      </c>
      <c r="O14" s="364" t="str">
        <f>IFERROR(AVERAGE(O6:O13),"")</f>
        <v/>
      </c>
      <c r="P14" s="364">
        <f t="shared" si="19"/>
        <v>0</v>
      </c>
      <c r="Q14" s="364" t="str">
        <f t="shared" si="19"/>
        <v/>
      </c>
      <c r="R14" s="364" t="str">
        <f>IFERROR(AVERAGE(R6:R13),"")</f>
        <v/>
      </c>
    </row>
    <row r="16" spans="1:16379" ht="25" customHeight="1" thickBot="1" x14ac:dyDescent="0.35">
      <c r="B16" s="228" t="s">
        <v>232</v>
      </c>
    </row>
    <row r="17" spans="2:16" ht="26.5" thickBot="1" x14ac:dyDescent="0.35">
      <c r="B17" s="242" t="s">
        <v>219</v>
      </c>
      <c r="C17" s="243" t="s">
        <v>213</v>
      </c>
      <c r="D17" s="244" t="s">
        <v>214</v>
      </c>
      <c r="E17" s="365" t="s">
        <v>215</v>
      </c>
      <c r="F17" s="471" t="s">
        <v>233</v>
      </c>
      <c r="G17" s="472"/>
      <c r="H17" s="366" t="s">
        <v>234</v>
      </c>
      <c r="I17" s="246" t="s">
        <v>235</v>
      </c>
      <c r="J17" s="367"/>
      <c r="K17" s="368"/>
      <c r="L17" s="368"/>
      <c r="M17" s="367"/>
      <c r="N17" s="319"/>
    </row>
    <row r="18" spans="2:16" ht="25" customHeight="1" x14ac:dyDescent="0.3">
      <c r="B18" s="473" t="s">
        <v>118</v>
      </c>
      <c r="C18" s="239"/>
      <c r="D18" s="239"/>
      <c r="E18" s="204"/>
      <c r="F18" s="475"/>
      <c r="G18" s="476"/>
      <c r="H18" s="204"/>
      <c r="I18" s="205" t="str">
        <f>IFERROR(H18/#REF!,"")</f>
        <v/>
      </c>
      <c r="J18" s="210"/>
      <c r="K18" s="228"/>
      <c r="L18" s="228"/>
      <c r="M18" s="210"/>
      <c r="N18" s="210"/>
    </row>
    <row r="19" spans="2:16" ht="25" customHeight="1" thickBot="1" x14ac:dyDescent="0.35">
      <c r="B19" s="474"/>
      <c r="C19" s="240"/>
      <c r="D19" s="240"/>
      <c r="E19" s="206"/>
      <c r="F19" s="479"/>
      <c r="G19" s="480"/>
      <c r="H19" s="206"/>
      <c r="I19" s="212" t="str">
        <f>IFERROR(H19/#REF!,"")</f>
        <v/>
      </c>
      <c r="J19" s="210"/>
      <c r="K19" s="228"/>
      <c r="L19" s="228"/>
      <c r="M19" s="210"/>
      <c r="N19" s="210"/>
    </row>
    <row r="20" spans="2:16" ht="25" customHeight="1" x14ac:dyDescent="0.3">
      <c r="B20" s="473" t="s">
        <v>117</v>
      </c>
      <c r="C20" s="239"/>
      <c r="D20" s="239"/>
      <c r="E20" s="204"/>
      <c r="F20" s="475"/>
      <c r="G20" s="476"/>
      <c r="H20" s="204"/>
      <c r="I20" s="205" t="str">
        <f>IFERROR(H20/#REF!,"")</f>
        <v/>
      </c>
      <c r="J20" s="210"/>
      <c r="K20" s="228"/>
      <c r="L20" s="228"/>
      <c r="M20" s="210"/>
      <c r="N20" s="210"/>
    </row>
    <row r="21" spans="2:16" ht="25" customHeight="1" thickBot="1" x14ac:dyDescent="0.35">
      <c r="B21" s="474"/>
      <c r="C21" s="240"/>
      <c r="D21" s="240"/>
      <c r="E21" s="206"/>
      <c r="F21" s="479"/>
      <c r="G21" s="480"/>
      <c r="H21" s="206"/>
      <c r="I21" s="212" t="str">
        <f>IFERROR(H21/#REF!,"")</f>
        <v/>
      </c>
      <c r="J21" s="210"/>
      <c r="K21" s="228"/>
      <c r="L21" s="228"/>
      <c r="M21" s="210"/>
      <c r="N21" s="210"/>
    </row>
    <row r="22" spans="2:16" ht="25" customHeight="1" x14ac:dyDescent="0.3">
      <c r="B22" s="473" t="s">
        <v>116</v>
      </c>
      <c r="C22" s="239"/>
      <c r="D22" s="239"/>
      <c r="E22" s="204"/>
      <c r="F22" s="475"/>
      <c r="G22" s="476"/>
      <c r="H22" s="204"/>
      <c r="I22" s="205" t="str">
        <f>IFERROR(H22/#REF!,"")</f>
        <v/>
      </c>
      <c r="J22" s="210"/>
      <c r="K22" s="228"/>
      <c r="L22" s="228"/>
      <c r="M22" s="210"/>
      <c r="N22" s="210"/>
    </row>
    <row r="23" spans="2:16" ht="25" customHeight="1" thickBot="1" x14ac:dyDescent="0.35">
      <c r="B23" s="474"/>
      <c r="C23" s="240"/>
      <c r="D23" s="240"/>
      <c r="E23" s="206"/>
      <c r="F23" s="479"/>
      <c r="G23" s="480"/>
      <c r="H23" s="206"/>
      <c r="I23" s="212" t="str">
        <f>IFERROR(H23/#REF!,"")</f>
        <v/>
      </c>
      <c r="J23" s="210"/>
      <c r="K23" s="228"/>
      <c r="L23" s="228"/>
      <c r="M23" s="210"/>
      <c r="N23" s="210"/>
    </row>
    <row r="24" spans="2:16" ht="25" customHeight="1" x14ac:dyDescent="0.3">
      <c r="B24" s="473" t="s">
        <v>218</v>
      </c>
      <c r="C24" s="239"/>
      <c r="D24" s="239"/>
      <c r="E24" s="204"/>
      <c r="F24" s="475"/>
      <c r="G24" s="476"/>
      <c r="H24" s="204"/>
      <c r="I24" s="205" t="str">
        <f>IFERROR(H24/#REF!,"")</f>
        <v/>
      </c>
      <c r="J24" s="210"/>
      <c r="K24" s="228"/>
      <c r="L24" s="228"/>
      <c r="M24" s="210"/>
      <c r="N24" s="210"/>
    </row>
    <row r="25" spans="2:16" ht="25" customHeight="1" thickBot="1" x14ac:dyDescent="0.35">
      <c r="B25" s="474"/>
      <c r="C25" s="240"/>
      <c r="D25" s="240"/>
      <c r="E25" s="206"/>
      <c r="F25" s="479"/>
      <c r="G25" s="480"/>
      <c r="H25" s="206"/>
      <c r="I25" s="369" t="str">
        <f>IFERROR(H25/#REF!,"")</f>
        <v/>
      </c>
      <c r="J25" s="210"/>
      <c r="K25" s="228"/>
      <c r="L25" s="228"/>
      <c r="M25" s="210"/>
      <c r="N25" s="210"/>
    </row>
    <row r="26" spans="2:16" ht="14" x14ac:dyDescent="0.3"/>
    <row r="27" spans="2:16" ht="25" customHeight="1" thickBot="1" x14ac:dyDescent="0.35">
      <c r="B27" s="228" t="s">
        <v>416</v>
      </c>
    </row>
    <row r="28" spans="2:16" ht="25" customHeight="1" x14ac:dyDescent="0.3">
      <c r="B28" s="481"/>
      <c r="C28" s="482"/>
      <c r="D28" s="482"/>
      <c r="E28" s="482"/>
      <c r="F28" s="482"/>
      <c r="G28" s="482"/>
      <c r="H28" s="482"/>
      <c r="I28" s="482"/>
      <c r="J28" s="482"/>
      <c r="K28" s="482"/>
      <c r="L28" s="482"/>
      <c r="M28" s="482"/>
      <c r="N28" s="482"/>
      <c r="O28" s="482"/>
      <c r="P28" s="483"/>
    </row>
    <row r="29" spans="2:16" ht="25" customHeight="1" x14ac:dyDescent="0.3">
      <c r="B29" s="484"/>
      <c r="C29" s="485"/>
      <c r="D29" s="485"/>
      <c r="E29" s="485"/>
      <c r="F29" s="485"/>
      <c r="G29" s="485"/>
      <c r="H29" s="485"/>
      <c r="I29" s="485"/>
      <c r="J29" s="485"/>
      <c r="K29" s="485"/>
      <c r="L29" s="485"/>
      <c r="M29" s="485"/>
      <c r="N29" s="485"/>
      <c r="O29" s="485"/>
      <c r="P29" s="486"/>
    </row>
    <row r="30" spans="2:16" ht="25" customHeight="1" thickBot="1" x14ac:dyDescent="0.35">
      <c r="B30" s="487"/>
      <c r="C30" s="488"/>
      <c r="D30" s="488"/>
      <c r="E30" s="488"/>
      <c r="F30" s="488"/>
      <c r="G30" s="488"/>
      <c r="H30" s="488"/>
      <c r="I30" s="488"/>
      <c r="J30" s="488"/>
      <c r="K30" s="488"/>
      <c r="L30" s="488"/>
      <c r="M30" s="488"/>
      <c r="N30" s="488"/>
      <c r="O30" s="488"/>
      <c r="P30" s="489"/>
    </row>
    <row r="31" spans="2:16" ht="14" x14ac:dyDescent="0.3">
      <c r="B31" s="319"/>
      <c r="C31" s="320"/>
      <c r="D31" s="227"/>
      <c r="E31" s="210"/>
      <c r="F31" s="210"/>
      <c r="G31" s="210"/>
      <c r="H31" s="210"/>
      <c r="I31" s="210"/>
      <c r="J31" s="210"/>
      <c r="K31" s="210"/>
      <c r="L31" s="210"/>
      <c r="M31" s="210"/>
    </row>
    <row r="32" spans="2:16" ht="14" x14ac:dyDescent="0.3">
      <c r="B32" s="38" t="s">
        <v>364</v>
      </c>
      <c r="C32" s="40"/>
    </row>
    <row r="33" spans="2:2" ht="14" x14ac:dyDescent="0.3">
      <c r="B33" s="228" t="s">
        <v>471</v>
      </c>
    </row>
    <row r="34" spans="2:2" ht="14" x14ac:dyDescent="0.3">
      <c r="B34" s="228" t="s">
        <v>365</v>
      </c>
    </row>
    <row r="35" spans="2:2" ht="14" x14ac:dyDescent="0.3">
      <c r="B35" s="228" t="s">
        <v>472</v>
      </c>
    </row>
    <row r="52" spans="18:18" ht="25" customHeight="1" x14ac:dyDescent="0.3">
      <c r="R52" s="195" t="s">
        <v>370</v>
      </c>
    </row>
    <row r="53" spans="18:18" ht="25" customHeight="1" x14ac:dyDescent="0.3">
      <c r="R53" s="195" t="s">
        <v>371</v>
      </c>
    </row>
  </sheetData>
  <mergeCells count="59">
    <mergeCell ref="R4:R5"/>
    <mergeCell ref="R6:R7"/>
    <mergeCell ref="R8:R9"/>
    <mergeCell ref="R10:R11"/>
    <mergeCell ref="R12:R13"/>
    <mergeCell ref="P6:P7"/>
    <mergeCell ref="Q6:Q7"/>
    <mergeCell ref="B4:B5"/>
    <mergeCell ref="C4:C5"/>
    <mergeCell ref="D4:D5"/>
    <mergeCell ref="E4:E5"/>
    <mergeCell ref="K4:N4"/>
    <mergeCell ref="Q8:Q9"/>
    <mergeCell ref="B10:B11"/>
    <mergeCell ref="E10:E11"/>
    <mergeCell ref="M10:M11"/>
    <mergeCell ref="N10:N11"/>
    <mergeCell ref="P10:P11"/>
    <mergeCell ref="Q10:Q11"/>
    <mergeCell ref="B8:B9"/>
    <mergeCell ref="E8:E9"/>
    <mergeCell ref="M8:M9"/>
    <mergeCell ref="N8:N9"/>
    <mergeCell ref="J10:J11"/>
    <mergeCell ref="Q12:Q13"/>
    <mergeCell ref="B14:D14"/>
    <mergeCell ref="F17:G17"/>
    <mergeCell ref="B18:B19"/>
    <mergeCell ref="F18:G18"/>
    <mergeCell ref="F19:G19"/>
    <mergeCell ref="B12:B13"/>
    <mergeCell ref="E12:E13"/>
    <mergeCell ref="M12:M13"/>
    <mergeCell ref="N12:N13"/>
    <mergeCell ref="I12:I13"/>
    <mergeCell ref="J12:J13"/>
    <mergeCell ref="B28:P30"/>
    <mergeCell ref="F4:J4"/>
    <mergeCell ref="I6:I7"/>
    <mergeCell ref="J6:J7"/>
    <mergeCell ref="I8:I9"/>
    <mergeCell ref="J8:J9"/>
    <mergeCell ref="I10:I11"/>
    <mergeCell ref="B20:B21"/>
    <mergeCell ref="B22:B23"/>
    <mergeCell ref="P12:P13"/>
    <mergeCell ref="P8:P9"/>
    <mergeCell ref="O4:Q4"/>
    <mergeCell ref="B6:B7"/>
    <mergeCell ref="E6:E7"/>
    <mergeCell ref="M6:M7"/>
    <mergeCell ref="N6:N7"/>
    <mergeCell ref="F20:G20"/>
    <mergeCell ref="F21:G21"/>
    <mergeCell ref="B24:B25"/>
    <mergeCell ref="F24:G24"/>
    <mergeCell ref="F25:G25"/>
    <mergeCell ref="F22:G22"/>
    <mergeCell ref="F23:G23"/>
  </mergeCells>
  <phoneticPr fontId="32"/>
  <dataValidations count="1">
    <dataValidation type="list" allowBlank="1" showInputMessage="1" showErrorMessage="1" sqref="R6:R7" xr:uid="{8233EBBF-89D4-491D-9244-399F9521A60E}">
      <formula1>$R$52:$R$53</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CC2C0-0D9E-48CE-A21C-8AF4E3190389}">
  <sheetPr>
    <tabColor theme="5"/>
  </sheetPr>
  <dimension ref="A1:XET20"/>
  <sheetViews>
    <sheetView view="pageBreakPreview" zoomScale="90" zoomScaleNormal="100" zoomScaleSheetLayoutView="90" workbookViewId="0">
      <selection activeCell="I11" sqref="I11"/>
    </sheetView>
  </sheetViews>
  <sheetFormatPr defaultColWidth="8.83203125" defaultRowHeight="25" customHeight="1" x14ac:dyDescent="0.3"/>
  <cols>
    <col min="1" max="1" width="4" customWidth="1"/>
    <col min="2" max="2" width="18.33203125" style="178" customWidth="1"/>
    <col min="3" max="3" width="12.83203125" customWidth="1"/>
    <col min="4" max="4" width="14.58203125" bestFit="1" customWidth="1"/>
    <col min="5" max="5" width="12.83203125" customWidth="1"/>
    <col min="6" max="6" width="24.83203125" customWidth="1"/>
  </cols>
  <sheetData>
    <row r="1" spans="1:16374" s="34" customFormat="1" ht="25" customHeight="1" x14ac:dyDescent="0.3">
      <c r="A1" s="238" t="s">
        <v>499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row>
    <row r="3" spans="1:16374" s="34" customFormat="1" ht="25" customHeight="1" x14ac:dyDescent="0.3">
      <c r="B3" s="37" t="s">
        <v>476</v>
      </c>
      <c r="C3" s="159"/>
      <c r="D3" s="159"/>
      <c r="E3" s="159"/>
      <c r="F3" s="35"/>
      <c r="G3" s="35"/>
      <c r="H3" s="35"/>
      <c r="I3" s="35"/>
      <c r="J3" s="35"/>
      <c r="K3" s="35"/>
      <c r="L3" s="35"/>
      <c r="M3" s="35"/>
      <c r="N3" s="35"/>
      <c r="O3" s="35"/>
      <c r="P3" s="35"/>
      <c r="Q3" s="35"/>
      <c r="R3" s="35"/>
      <c r="S3" s="35"/>
      <c r="T3" s="35"/>
    </row>
    <row r="4" spans="1:16374" s="34" customFormat="1" ht="25" customHeight="1" x14ac:dyDescent="0.3">
      <c r="B4" s="394" t="s">
        <v>426</v>
      </c>
      <c r="C4" s="159"/>
      <c r="D4" s="159"/>
      <c r="E4" s="159"/>
      <c r="F4" s="35"/>
      <c r="G4" s="35"/>
      <c r="H4" s="35"/>
      <c r="I4" s="35"/>
      <c r="J4" s="35"/>
      <c r="K4" s="35"/>
      <c r="L4" s="35"/>
      <c r="M4" s="35"/>
      <c r="N4" s="35"/>
      <c r="O4" s="35"/>
      <c r="P4" s="35"/>
      <c r="Q4" s="35"/>
      <c r="R4" s="35"/>
      <c r="S4" s="35"/>
      <c r="T4" s="35"/>
    </row>
    <row r="5" spans="1:16374" s="34" customFormat="1" ht="48" customHeight="1" x14ac:dyDescent="0.3">
      <c r="B5" s="337"/>
      <c r="C5" s="159"/>
      <c r="D5" s="159"/>
      <c r="E5" s="159"/>
      <c r="F5" s="35"/>
      <c r="G5" s="35"/>
      <c r="H5" s="35"/>
      <c r="I5" s="35"/>
      <c r="J5" s="35"/>
      <c r="K5" s="35"/>
      <c r="L5" s="35"/>
      <c r="M5" s="35"/>
      <c r="N5" s="35"/>
      <c r="O5" s="35"/>
      <c r="P5" s="35"/>
      <c r="Q5" s="35"/>
      <c r="R5" s="35"/>
      <c r="S5" s="35"/>
      <c r="T5" s="35"/>
    </row>
    <row r="6" spans="1:16374" s="208" customFormat="1" ht="25" customHeight="1" x14ac:dyDescent="0.3">
      <c r="B6" s="495" t="s">
        <v>236</v>
      </c>
      <c r="C6" s="496"/>
      <c r="D6" s="497"/>
      <c r="E6" s="314" t="s">
        <v>412</v>
      </c>
      <c r="F6" s="314" t="s">
        <v>414</v>
      </c>
    </row>
    <row r="7" spans="1:16374" ht="30" customHeight="1" x14ac:dyDescent="0.3">
      <c r="B7" s="490" t="s">
        <v>408</v>
      </c>
      <c r="C7" s="493" t="s">
        <v>406</v>
      </c>
      <c r="D7" s="395" t="s">
        <v>417</v>
      </c>
      <c r="E7" s="306"/>
      <c r="F7" s="306"/>
    </row>
    <row r="8" spans="1:16374" ht="30" customHeight="1" x14ac:dyDescent="0.3">
      <c r="B8" s="491"/>
      <c r="C8" s="494"/>
      <c r="D8" s="396" t="s">
        <v>477</v>
      </c>
      <c r="E8" s="306"/>
      <c r="F8" s="306"/>
    </row>
    <row r="9" spans="1:16374" ht="30" customHeight="1" x14ac:dyDescent="0.3">
      <c r="B9" s="491"/>
      <c r="C9" s="493" t="s">
        <v>407</v>
      </c>
      <c r="D9" s="395" t="s">
        <v>417</v>
      </c>
      <c r="E9" s="306"/>
      <c r="F9" s="306"/>
      <c r="H9" s="340"/>
    </row>
    <row r="10" spans="1:16374" ht="30" customHeight="1" x14ac:dyDescent="0.3">
      <c r="B10" s="492"/>
      <c r="C10" s="494"/>
      <c r="D10" s="396" t="s">
        <v>477</v>
      </c>
      <c r="E10" s="306"/>
      <c r="F10" s="306"/>
      <c r="G10" s="393"/>
    </row>
    <row r="11" spans="1:16374" ht="30" customHeight="1" x14ac:dyDescent="0.3">
      <c r="B11" s="498" t="s">
        <v>425</v>
      </c>
      <c r="C11" s="499"/>
      <c r="D11" s="500"/>
      <c r="E11" s="339" t="str">
        <f>IFERROR(B5/(E7+E8+E9+E10),"")</f>
        <v/>
      </c>
      <c r="F11" s="338"/>
    </row>
    <row r="12" spans="1:16374" ht="30" customHeight="1" x14ac:dyDescent="0.3">
      <c r="B12" s="490" t="s">
        <v>409</v>
      </c>
      <c r="C12" s="501"/>
      <c r="D12" s="395" t="s">
        <v>417</v>
      </c>
      <c r="E12" s="363"/>
      <c r="F12" s="306"/>
    </row>
    <row r="13" spans="1:16374" ht="30" customHeight="1" x14ac:dyDescent="0.3">
      <c r="B13" s="492"/>
      <c r="C13" s="502"/>
      <c r="D13" s="396" t="s">
        <v>477</v>
      </c>
      <c r="E13" s="306"/>
      <c r="F13" s="306"/>
    </row>
    <row r="14" spans="1:16374" ht="30" customHeight="1" x14ac:dyDescent="0.3">
      <c r="B14" s="490" t="s">
        <v>410</v>
      </c>
      <c r="C14" s="493" t="s">
        <v>411</v>
      </c>
      <c r="D14" s="395" t="s">
        <v>417</v>
      </c>
      <c r="E14" s="306"/>
      <c r="F14" s="306"/>
    </row>
    <row r="15" spans="1:16374" ht="30" customHeight="1" x14ac:dyDescent="0.3">
      <c r="B15" s="491"/>
      <c r="C15" s="494"/>
      <c r="D15" s="396" t="s">
        <v>477</v>
      </c>
      <c r="E15" s="306"/>
      <c r="F15" s="306"/>
    </row>
    <row r="16" spans="1:16374" ht="30" customHeight="1" x14ac:dyDescent="0.3">
      <c r="B16" s="491"/>
      <c r="C16" s="493" t="s">
        <v>413</v>
      </c>
      <c r="D16" s="395" t="s">
        <v>417</v>
      </c>
      <c r="E16" s="306"/>
      <c r="F16" s="306"/>
    </row>
    <row r="17" spans="2:6" ht="30" customHeight="1" x14ac:dyDescent="0.3">
      <c r="B17" s="492"/>
      <c r="C17" s="494"/>
      <c r="D17" s="396" t="s">
        <v>477</v>
      </c>
      <c r="E17" s="306"/>
      <c r="F17" s="306"/>
    </row>
    <row r="18" spans="2:6" ht="14" x14ac:dyDescent="0.3"/>
    <row r="19" spans="2:6" s="228" customFormat="1" ht="13" x14ac:dyDescent="0.3">
      <c r="B19" s="234" t="s">
        <v>364</v>
      </c>
      <c r="C19" s="227"/>
      <c r="D19" s="227"/>
      <c r="E19" s="227"/>
    </row>
    <row r="20" spans="2:6" s="228" customFormat="1" ht="13" x14ac:dyDescent="0.3">
      <c r="B20" s="228" t="s">
        <v>415</v>
      </c>
    </row>
  </sheetData>
  <mergeCells count="9">
    <mergeCell ref="B14:B17"/>
    <mergeCell ref="C14:C15"/>
    <mergeCell ref="C16:C17"/>
    <mergeCell ref="B6:D6"/>
    <mergeCell ref="B7:B10"/>
    <mergeCell ref="C7:C8"/>
    <mergeCell ref="C9:C10"/>
    <mergeCell ref="B11:D11"/>
    <mergeCell ref="B12:C13"/>
  </mergeCells>
  <phoneticPr fontId="32"/>
  <pageMargins left="0.7" right="0.7" top="0.75" bottom="0.75" header="0.3" footer="0.3"/>
  <pageSetup paperSize="9" scale="8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7336-48E4-4129-9846-8FCA57684DA4}">
  <sheetPr>
    <tabColor theme="5"/>
  </sheetPr>
  <dimension ref="A1:XET20"/>
  <sheetViews>
    <sheetView view="pageBreakPreview" zoomScale="90" zoomScaleNormal="100" zoomScaleSheetLayoutView="90" workbookViewId="0">
      <selection activeCell="H5" sqref="H5"/>
    </sheetView>
  </sheetViews>
  <sheetFormatPr defaultColWidth="8.83203125" defaultRowHeight="25" customHeight="1" x14ac:dyDescent="0.3"/>
  <cols>
    <col min="1" max="1" width="4" customWidth="1"/>
    <col min="2" max="2" width="18.33203125" style="178" customWidth="1"/>
    <col min="3" max="3" width="12.83203125" customWidth="1"/>
    <col min="4" max="4" width="14.58203125" bestFit="1" customWidth="1"/>
    <col min="5" max="5" width="12.83203125" customWidth="1"/>
    <col min="6" max="6" width="24.83203125" customWidth="1"/>
  </cols>
  <sheetData>
    <row r="1" spans="1:16374" s="34" customFormat="1" ht="25" customHeight="1" x14ac:dyDescent="0.3">
      <c r="A1" s="238" t="s">
        <v>503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row>
    <row r="3" spans="1:16374" s="34" customFormat="1" ht="25" customHeight="1" x14ac:dyDescent="0.3">
      <c r="B3" s="37" t="s">
        <v>476</v>
      </c>
      <c r="C3" s="159"/>
      <c r="D3" s="159"/>
      <c r="E3" s="159"/>
      <c r="F3" s="35"/>
      <c r="G3" s="35"/>
      <c r="H3" s="35"/>
      <c r="I3" s="35"/>
      <c r="J3" s="35"/>
      <c r="K3" s="35"/>
      <c r="L3" s="35"/>
      <c r="M3" s="35"/>
      <c r="N3" s="35"/>
      <c r="O3" s="35"/>
      <c r="P3" s="35"/>
      <c r="Q3" s="35"/>
      <c r="R3" s="35"/>
      <c r="S3" s="35"/>
      <c r="T3" s="35"/>
    </row>
    <row r="4" spans="1:16374" s="34" customFormat="1" ht="25" customHeight="1" x14ac:dyDescent="0.3">
      <c r="B4" s="394" t="s">
        <v>426</v>
      </c>
      <c r="C4" s="159"/>
      <c r="D4" s="159"/>
      <c r="E4" s="159"/>
      <c r="F4" s="35"/>
      <c r="G4" s="35"/>
      <c r="H4" s="35"/>
      <c r="I4" s="35"/>
      <c r="J4" s="35"/>
      <c r="K4" s="35"/>
      <c r="L4" s="35"/>
      <c r="M4" s="35"/>
      <c r="N4" s="35"/>
      <c r="O4" s="35"/>
      <c r="P4" s="35"/>
      <c r="Q4" s="35"/>
      <c r="R4" s="35"/>
      <c r="S4" s="35"/>
      <c r="T4" s="35"/>
    </row>
    <row r="5" spans="1:16374" s="34" customFormat="1" ht="48" customHeight="1" x14ac:dyDescent="0.3">
      <c r="B5" s="337"/>
      <c r="C5" s="159"/>
      <c r="D5" s="159"/>
      <c r="E5" s="159"/>
      <c r="F5" s="35"/>
      <c r="G5" s="35"/>
      <c r="H5" s="35"/>
      <c r="I5" s="35"/>
      <c r="J5" s="35"/>
      <c r="K5" s="35"/>
      <c r="L5" s="35"/>
      <c r="M5" s="35"/>
      <c r="N5" s="35"/>
      <c r="O5" s="35"/>
      <c r="P5" s="35"/>
      <c r="Q5" s="35"/>
      <c r="R5" s="35"/>
      <c r="S5" s="35"/>
      <c r="T5" s="35"/>
    </row>
    <row r="6" spans="1:16374" s="208" customFormat="1" ht="25" customHeight="1" x14ac:dyDescent="0.3">
      <c r="B6" s="495" t="s">
        <v>236</v>
      </c>
      <c r="C6" s="496"/>
      <c r="D6" s="497"/>
      <c r="E6" s="314" t="s">
        <v>412</v>
      </c>
      <c r="F6" s="314" t="s">
        <v>414</v>
      </c>
    </row>
    <row r="7" spans="1:16374" ht="30" customHeight="1" x14ac:dyDescent="0.3">
      <c r="B7" s="490" t="s">
        <v>408</v>
      </c>
      <c r="C7" s="493" t="s">
        <v>406</v>
      </c>
      <c r="D7" s="395" t="s">
        <v>417</v>
      </c>
      <c r="E7" s="306"/>
      <c r="F7" s="306"/>
    </row>
    <row r="8" spans="1:16374" ht="30" customHeight="1" x14ac:dyDescent="0.3">
      <c r="B8" s="491"/>
      <c r="C8" s="494"/>
      <c r="D8" s="396" t="s">
        <v>477</v>
      </c>
      <c r="E8" s="306"/>
      <c r="F8" s="306"/>
    </row>
    <row r="9" spans="1:16374" ht="30" customHeight="1" x14ac:dyDescent="0.3">
      <c r="B9" s="491"/>
      <c r="C9" s="493" t="s">
        <v>407</v>
      </c>
      <c r="D9" s="395" t="s">
        <v>417</v>
      </c>
      <c r="E9" s="306"/>
      <c r="F9" s="306"/>
      <c r="H9" s="340"/>
    </row>
    <row r="10" spans="1:16374" ht="30" customHeight="1" x14ac:dyDescent="0.3">
      <c r="B10" s="492"/>
      <c r="C10" s="494"/>
      <c r="D10" s="396" t="s">
        <v>477</v>
      </c>
      <c r="E10" s="306"/>
      <c r="F10" s="306"/>
      <c r="G10" s="393"/>
    </row>
    <row r="11" spans="1:16374" ht="30" customHeight="1" x14ac:dyDescent="0.3">
      <c r="B11" s="498" t="s">
        <v>425</v>
      </c>
      <c r="C11" s="499"/>
      <c r="D11" s="500"/>
      <c r="E11" s="339" t="str">
        <f>IFERROR(B5/(E7+E8+E9+E10),"")</f>
        <v/>
      </c>
      <c r="F11" s="338"/>
    </row>
    <row r="12" spans="1:16374" ht="30" customHeight="1" x14ac:dyDescent="0.3">
      <c r="B12" s="490" t="s">
        <v>409</v>
      </c>
      <c r="C12" s="501"/>
      <c r="D12" s="395" t="s">
        <v>417</v>
      </c>
      <c r="E12" s="363"/>
      <c r="F12" s="306"/>
    </row>
    <row r="13" spans="1:16374" ht="30" customHeight="1" x14ac:dyDescent="0.3">
      <c r="B13" s="492"/>
      <c r="C13" s="502"/>
      <c r="D13" s="396" t="s">
        <v>477</v>
      </c>
      <c r="E13" s="306"/>
      <c r="F13" s="306"/>
    </row>
    <row r="14" spans="1:16374" ht="30" customHeight="1" x14ac:dyDescent="0.3">
      <c r="B14" s="490" t="s">
        <v>410</v>
      </c>
      <c r="C14" s="493" t="s">
        <v>411</v>
      </c>
      <c r="D14" s="395" t="s">
        <v>417</v>
      </c>
      <c r="E14" s="306"/>
      <c r="F14" s="306"/>
    </row>
    <row r="15" spans="1:16374" ht="30" customHeight="1" x14ac:dyDescent="0.3">
      <c r="B15" s="491"/>
      <c r="C15" s="494"/>
      <c r="D15" s="396" t="s">
        <v>477</v>
      </c>
      <c r="E15" s="306"/>
      <c r="F15" s="306"/>
    </row>
    <row r="16" spans="1:16374" ht="30" customHeight="1" x14ac:dyDescent="0.3">
      <c r="B16" s="491"/>
      <c r="C16" s="493" t="s">
        <v>413</v>
      </c>
      <c r="D16" s="395" t="s">
        <v>417</v>
      </c>
      <c r="E16" s="306"/>
      <c r="F16" s="306"/>
    </row>
    <row r="17" spans="2:6" ht="30" customHeight="1" x14ac:dyDescent="0.3">
      <c r="B17" s="492"/>
      <c r="C17" s="494"/>
      <c r="D17" s="396" t="s">
        <v>477</v>
      </c>
      <c r="E17" s="306"/>
      <c r="F17" s="306"/>
    </row>
    <row r="18" spans="2:6" ht="14" x14ac:dyDescent="0.3"/>
    <row r="19" spans="2:6" s="228" customFormat="1" ht="13" x14ac:dyDescent="0.3">
      <c r="B19" s="234" t="s">
        <v>364</v>
      </c>
      <c r="C19" s="227"/>
      <c r="D19" s="227"/>
      <c r="E19" s="227"/>
    </row>
    <row r="20" spans="2:6" s="228" customFormat="1" ht="13" x14ac:dyDescent="0.3">
      <c r="B20" s="228" t="s">
        <v>415</v>
      </c>
    </row>
  </sheetData>
  <mergeCells count="9">
    <mergeCell ref="B12:C13"/>
    <mergeCell ref="B14:B17"/>
    <mergeCell ref="C14:C15"/>
    <mergeCell ref="C16:C17"/>
    <mergeCell ref="B6:D6"/>
    <mergeCell ref="B7:B10"/>
    <mergeCell ref="C7:C8"/>
    <mergeCell ref="C9:C10"/>
    <mergeCell ref="B11:D11"/>
  </mergeCells>
  <phoneticPr fontId="32"/>
  <pageMargins left="0.7" right="0.7" top="0.75" bottom="0.75" header="0.3" footer="0.3"/>
  <pageSetup paperSize="9" scale="8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4E1B-4F0C-40ED-BDC0-B342E06E22F0}">
  <sheetPr>
    <tabColor theme="5"/>
  </sheetPr>
  <dimension ref="A1:XFB34"/>
  <sheetViews>
    <sheetView view="pageBreakPreview" zoomScale="96" zoomScaleNormal="70" zoomScaleSheetLayoutView="96" workbookViewId="0">
      <selection activeCell="L11" sqref="L11"/>
    </sheetView>
  </sheetViews>
  <sheetFormatPr defaultColWidth="8.6640625" defaultRowHeight="25" customHeight="1" x14ac:dyDescent="0.3"/>
  <cols>
    <col min="1" max="1" width="4" style="178" customWidth="1"/>
    <col min="2" max="2" width="11" style="178" customWidth="1"/>
    <col min="3" max="3" width="18.1640625" style="178" bestFit="1" customWidth="1"/>
    <col min="4" max="4" width="29.33203125" style="178" bestFit="1" customWidth="1"/>
    <col min="5" max="5" width="18.1640625" style="178" customWidth="1"/>
    <col min="6" max="6" width="17.5" style="178" customWidth="1"/>
    <col min="7" max="7" width="17.83203125" style="178" customWidth="1"/>
    <col min="8" max="8" width="18.1640625" style="178" customWidth="1"/>
    <col min="9" max="16384" width="8.6640625" style="178"/>
  </cols>
  <sheetData>
    <row r="1" spans="1:16382" s="34" customFormat="1" ht="25" customHeight="1" x14ac:dyDescent="0.3">
      <c r="A1" s="238" t="s">
        <v>499</v>
      </c>
      <c r="B1" s="31"/>
      <c r="C1" s="238"/>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row>
    <row r="3" spans="1:16382" s="34" customFormat="1" ht="25" customHeight="1" thickBot="1" x14ac:dyDescent="0.35">
      <c r="B3" s="223" t="s">
        <v>495</v>
      </c>
      <c r="D3" s="223"/>
      <c r="E3" s="223"/>
      <c r="F3" s="223"/>
      <c r="G3" s="223"/>
      <c r="H3" s="223"/>
      <c r="I3" s="223"/>
      <c r="J3" s="223"/>
      <c r="K3" s="35"/>
      <c r="L3" s="35"/>
      <c r="M3" s="35"/>
      <c r="N3" s="35"/>
      <c r="O3" s="35"/>
      <c r="P3" s="35"/>
      <c r="Q3" s="35"/>
      <c r="R3" s="35"/>
      <c r="S3" s="35"/>
      <c r="T3" s="35"/>
      <c r="U3" s="35"/>
      <c r="V3" s="35"/>
      <c r="W3" s="35"/>
      <c r="X3" s="35"/>
      <c r="Y3" s="35"/>
      <c r="Z3" s="35"/>
      <c r="AA3" s="35"/>
      <c r="AB3" s="35"/>
      <c r="AC3" s="35"/>
    </row>
    <row r="4" spans="1:16382" ht="25" customHeight="1" thickBot="1" x14ac:dyDescent="0.35">
      <c r="B4" s="503" t="s">
        <v>17</v>
      </c>
      <c r="C4" s="504"/>
      <c r="D4" s="504"/>
      <c r="E4" s="325" t="s">
        <v>18</v>
      </c>
      <c r="F4" s="326" t="s">
        <v>19</v>
      </c>
      <c r="G4" s="353" t="s">
        <v>20</v>
      </c>
      <c r="H4" s="378" t="s">
        <v>445</v>
      </c>
    </row>
    <row r="5" spans="1:16382" ht="25" customHeight="1" x14ac:dyDescent="0.3">
      <c r="B5" s="505" t="s">
        <v>424</v>
      </c>
      <c r="C5" s="508" t="s">
        <v>421</v>
      </c>
      <c r="D5" s="509"/>
      <c r="E5" s="402"/>
      <c r="F5" s="324"/>
      <c r="G5" s="354"/>
      <c r="H5" s="379" t="str">
        <f>IFERROR(AVERAGE(E5:G5),"")</f>
        <v/>
      </c>
    </row>
    <row r="6" spans="1:16382" ht="25" customHeight="1" x14ac:dyDescent="0.3">
      <c r="B6" s="506"/>
      <c r="C6" s="510" t="s">
        <v>418</v>
      </c>
      <c r="D6" s="400" t="s">
        <v>422</v>
      </c>
      <c r="E6" s="322"/>
      <c r="F6" s="323"/>
      <c r="G6" s="355"/>
      <c r="H6" s="380" t="str">
        <f>IFERROR(AVERAGE(E6:G6),"")</f>
        <v/>
      </c>
    </row>
    <row r="7" spans="1:16382" ht="25" customHeight="1" x14ac:dyDescent="0.3">
      <c r="B7" s="506"/>
      <c r="C7" s="511"/>
      <c r="D7" s="401" t="s">
        <v>420</v>
      </c>
      <c r="E7" s="232"/>
      <c r="F7" s="233"/>
      <c r="G7" s="356"/>
      <c r="H7" s="381" t="str">
        <f t="shared" ref="H7:H9" si="0">IFERROR(AVERAGE(E7:G7),"")</f>
        <v/>
      </c>
    </row>
    <row r="8" spans="1:16382" ht="25" customHeight="1" x14ac:dyDescent="0.3">
      <c r="B8" s="506"/>
      <c r="C8" s="510" t="s">
        <v>419</v>
      </c>
      <c r="D8" s="400" t="s">
        <v>422</v>
      </c>
      <c r="E8" s="230"/>
      <c r="F8" s="231"/>
      <c r="G8" s="357"/>
      <c r="H8" s="380" t="str">
        <f t="shared" si="0"/>
        <v/>
      </c>
    </row>
    <row r="9" spans="1:16382" ht="25" customHeight="1" x14ac:dyDescent="0.3">
      <c r="B9" s="506"/>
      <c r="C9" s="512"/>
      <c r="D9" s="401" t="s">
        <v>420</v>
      </c>
      <c r="E9" s="382"/>
      <c r="F9" s="383"/>
      <c r="G9" s="384"/>
      <c r="H9" s="385" t="str">
        <f t="shared" si="0"/>
        <v/>
      </c>
    </row>
    <row r="10" spans="1:16382" ht="25" customHeight="1" thickBot="1" x14ac:dyDescent="0.35">
      <c r="B10" s="507"/>
      <c r="C10" s="513" t="s">
        <v>366</v>
      </c>
      <c r="D10" s="514"/>
      <c r="E10" s="387" t="str">
        <f xml:space="preserve"> IFERROR((((E6*E7/52)+(E8*E9/52))/E5),"")</f>
        <v/>
      </c>
      <c r="F10" s="388" t="str">
        <f>IFERROR((((F6*F7/52)+(F8*F9/52))/F5),"")</f>
        <v/>
      </c>
      <c r="G10" s="403" t="str">
        <f>IFERROR((((G6*G7/52)+(G8*G9/52))/G5),"")</f>
        <v/>
      </c>
      <c r="H10" s="404" t="str">
        <f>IFERROR(AVERAGE(E10:G10),"")</f>
        <v/>
      </c>
    </row>
    <row r="11" spans="1:16382" ht="25" customHeight="1" thickBot="1" x14ac:dyDescent="0.35">
      <c r="B11" s="328"/>
      <c r="C11" s="210"/>
      <c r="D11" s="210"/>
      <c r="E11" s="329"/>
      <c r="F11" s="329"/>
      <c r="G11" s="329"/>
    </row>
    <row r="12" spans="1:16382" ht="25" customHeight="1" thickBot="1" x14ac:dyDescent="0.35">
      <c r="B12" s="503" t="s">
        <v>17</v>
      </c>
      <c r="C12" s="504"/>
      <c r="D12" s="515"/>
      <c r="E12" s="325" t="s">
        <v>18</v>
      </c>
      <c r="F12" s="326" t="s">
        <v>19</v>
      </c>
      <c r="G12" s="353" t="s">
        <v>20</v>
      </c>
      <c r="H12" s="358" t="s">
        <v>445</v>
      </c>
    </row>
    <row r="13" spans="1:16382" ht="25" customHeight="1" x14ac:dyDescent="0.3">
      <c r="B13" s="516" t="s">
        <v>423</v>
      </c>
      <c r="C13" s="508" t="s">
        <v>421</v>
      </c>
      <c r="D13" s="519"/>
      <c r="E13" s="327"/>
      <c r="F13" s="324"/>
      <c r="G13" s="354"/>
      <c r="H13" s="377" t="str">
        <f>IFERROR(AVERAGE(E13:G13),"")</f>
        <v/>
      </c>
    </row>
    <row r="14" spans="1:16382" ht="25" customHeight="1" x14ac:dyDescent="0.3">
      <c r="B14" s="517"/>
      <c r="C14" s="510" t="s">
        <v>418</v>
      </c>
      <c r="D14" s="330" t="s">
        <v>422</v>
      </c>
      <c r="E14" s="230"/>
      <c r="F14" s="352"/>
      <c r="G14" s="355"/>
      <c r="H14" s="386" t="str">
        <f>IFERROR(AVERAGE(E14:G14),"")</f>
        <v/>
      </c>
    </row>
    <row r="15" spans="1:16382" ht="25" customHeight="1" x14ac:dyDescent="0.3">
      <c r="B15" s="517"/>
      <c r="C15" s="511"/>
      <c r="D15" s="331" t="s">
        <v>420</v>
      </c>
      <c r="E15" s="232"/>
      <c r="F15" s="233"/>
      <c r="G15" s="356"/>
      <c r="H15" s="390" t="str">
        <f t="shared" ref="H15:H17" si="1">IFERROR(AVERAGE(E15:G15),"")</f>
        <v/>
      </c>
    </row>
    <row r="16" spans="1:16382" ht="25" customHeight="1" x14ac:dyDescent="0.3">
      <c r="B16" s="517"/>
      <c r="C16" s="520" t="s">
        <v>419</v>
      </c>
      <c r="D16" s="332" t="s">
        <v>422</v>
      </c>
      <c r="E16" s="230"/>
      <c r="F16" s="231"/>
      <c r="G16" s="357"/>
      <c r="H16" s="380" t="str">
        <f t="shared" si="1"/>
        <v/>
      </c>
    </row>
    <row r="17" spans="2:8" ht="25" customHeight="1" x14ac:dyDescent="0.3">
      <c r="B17" s="517"/>
      <c r="C17" s="512"/>
      <c r="D17" s="331" t="s">
        <v>420</v>
      </c>
      <c r="E17" s="382"/>
      <c r="F17" s="383"/>
      <c r="G17" s="384"/>
      <c r="H17" s="385" t="str">
        <f t="shared" si="1"/>
        <v/>
      </c>
    </row>
    <row r="18" spans="2:8" ht="25" customHeight="1" thickBot="1" x14ac:dyDescent="0.35">
      <c r="B18" s="518"/>
      <c r="C18" s="513" t="s">
        <v>366</v>
      </c>
      <c r="D18" s="521"/>
      <c r="E18" s="387" t="str">
        <f>IFERROR((((E14*E15/52)+(E16*E17/52))/E13),"")</f>
        <v/>
      </c>
      <c r="F18" s="388" t="str">
        <f>IFERROR((((F14*F15/52)+(F16*F17/52))/F13),"")</f>
        <v/>
      </c>
      <c r="G18" s="389" t="str">
        <f>IFERROR((((G14*G15/52)+(G16*G17/52))/G13),"")</f>
        <v/>
      </c>
      <c r="H18" s="391" t="str">
        <f>IFERROR(AVERAGE(E18:G18),"")</f>
        <v/>
      </c>
    </row>
    <row r="19" spans="2:8" ht="25" customHeight="1" x14ac:dyDescent="0.3">
      <c r="H19" s="228"/>
    </row>
    <row r="20" spans="2:8" ht="25" customHeight="1" x14ac:dyDescent="0.3">
      <c r="B20" s="234" t="s">
        <v>364</v>
      </c>
      <c r="D20" s="229"/>
    </row>
    <row r="21" spans="2:8" ht="25" customHeight="1" x14ac:dyDescent="0.3">
      <c r="B21" s="227" t="s">
        <v>393</v>
      </c>
      <c r="D21" s="229"/>
    </row>
    <row r="22" spans="2:8" ht="25" customHeight="1" x14ac:dyDescent="0.3">
      <c r="B22" s="229"/>
      <c r="D22" s="229"/>
    </row>
    <row r="23" spans="2:8" ht="25" customHeight="1" x14ac:dyDescent="0.3">
      <c r="B23" s="229"/>
      <c r="D23" s="229"/>
    </row>
    <row r="24" spans="2:8" ht="25" customHeight="1" x14ac:dyDescent="0.3">
      <c r="B24" s="229"/>
      <c r="D24" s="229"/>
    </row>
    <row r="25" spans="2:8" ht="25" customHeight="1" x14ac:dyDescent="0.3">
      <c r="B25" s="229"/>
      <c r="D25" s="229"/>
    </row>
    <row r="26" spans="2:8" ht="25" customHeight="1" x14ac:dyDescent="0.3">
      <c r="B26" s="229"/>
      <c r="D26" s="229"/>
    </row>
    <row r="27" spans="2:8" ht="25" customHeight="1" x14ac:dyDescent="0.3">
      <c r="B27" s="229"/>
      <c r="D27" s="229"/>
    </row>
    <row r="28" spans="2:8" ht="25" customHeight="1" x14ac:dyDescent="0.3">
      <c r="B28" s="229"/>
      <c r="D28" s="229"/>
    </row>
    <row r="29" spans="2:8" ht="25" customHeight="1" x14ac:dyDescent="0.3">
      <c r="B29" s="229"/>
      <c r="D29" s="229"/>
    </row>
    <row r="30" spans="2:8" ht="25" customHeight="1" x14ac:dyDescent="0.3">
      <c r="B30" s="229"/>
      <c r="D30" s="229"/>
    </row>
    <row r="31" spans="2:8" ht="25" customHeight="1" x14ac:dyDescent="0.3">
      <c r="B31" s="229"/>
      <c r="D31" s="229"/>
    </row>
    <row r="32" spans="2:8" ht="25" customHeight="1" x14ac:dyDescent="0.3">
      <c r="B32" s="229"/>
      <c r="D32" s="229"/>
    </row>
    <row r="33" spans="2:4" ht="25" customHeight="1" x14ac:dyDescent="0.3">
      <c r="B33" s="229"/>
      <c r="D33" s="229"/>
    </row>
    <row r="34" spans="2:4" ht="25" customHeight="1" x14ac:dyDescent="0.3">
      <c r="B34" s="229"/>
      <c r="D34" s="229"/>
    </row>
  </sheetData>
  <mergeCells count="12">
    <mergeCell ref="B12:D12"/>
    <mergeCell ref="B13:B18"/>
    <mergeCell ref="C13:D13"/>
    <mergeCell ref="C14:C15"/>
    <mergeCell ref="C16:C17"/>
    <mergeCell ref="C18:D18"/>
    <mergeCell ref="B4:D4"/>
    <mergeCell ref="B5:B10"/>
    <mergeCell ref="C5:D5"/>
    <mergeCell ref="C6:C7"/>
    <mergeCell ref="C8:C9"/>
    <mergeCell ref="C10:D10"/>
  </mergeCells>
  <phoneticPr fontId="32"/>
  <printOptions gridLinesSet="0"/>
  <pageMargins left="0.7" right="0.7" top="0.75" bottom="0.75" header="0.5" footer="0.5"/>
  <pageSetup paperSize="9" scale="90" orientation="landscape" r:id="rId1"/>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7162-1965-4C02-A18D-DDE173916156}">
  <sheetPr>
    <tabColor theme="5"/>
  </sheetPr>
  <dimension ref="A1:XFB34"/>
  <sheetViews>
    <sheetView view="pageBreakPreview" zoomScale="96" zoomScaleNormal="70" zoomScaleSheetLayoutView="96" workbookViewId="0">
      <selection activeCell="N9" sqref="N9"/>
    </sheetView>
  </sheetViews>
  <sheetFormatPr defaultColWidth="8.6640625" defaultRowHeight="25" customHeight="1" x14ac:dyDescent="0.3"/>
  <cols>
    <col min="1" max="1" width="4" style="178" customWidth="1"/>
    <col min="2" max="2" width="11" style="178" customWidth="1"/>
    <col min="3" max="3" width="18.1640625" style="178" bestFit="1" customWidth="1"/>
    <col min="4" max="4" width="29.33203125" style="178" bestFit="1" customWidth="1"/>
    <col min="5" max="5" width="18.1640625" style="178" customWidth="1"/>
    <col min="6" max="6" width="17.5" style="178" customWidth="1"/>
    <col min="7" max="7" width="17.83203125" style="178" customWidth="1"/>
    <col min="8" max="8" width="18.1640625" style="178" customWidth="1"/>
    <col min="9" max="16384" width="8.6640625" style="178"/>
  </cols>
  <sheetData>
    <row r="1" spans="1:16382" s="34" customFormat="1" ht="25" customHeight="1" x14ac:dyDescent="0.3">
      <c r="A1" s="238" t="s">
        <v>503</v>
      </c>
      <c r="B1" s="31"/>
      <c r="C1" s="238"/>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row>
    <row r="3" spans="1:16382" s="34" customFormat="1" ht="25" customHeight="1" thickBot="1" x14ac:dyDescent="0.35">
      <c r="B3" s="223" t="s">
        <v>495</v>
      </c>
      <c r="D3" s="223"/>
      <c r="E3" s="223"/>
      <c r="F3" s="223"/>
      <c r="G3" s="223"/>
      <c r="H3" s="223"/>
      <c r="I3" s="223"/>
      <c r="J3" s="223"/>
      <c r="K3" s="35"/>
      <c r="L3" s="35"/>
      <c r="M3" s="35"/>
      <c r="N3" s="35"/>
      <c r="O3" s="35"/>
      <c r="P3" s="35"/>
      <c r="Q3" s="35"/>
      <c r="R3" s="35"/>
      <c r="S3" s="35"/>
      <c r="T3" s="35"/>
      <c r="U3" s="35"/>
      <c r="V3" s="35"/>
      <c r="W3" s="35"/>
      <c r="X3" s="35"/>
      <c r="Y3" s="35"/>
      <c r="Z3" s="35"/>
      <c r="AA3" s="35"/>
      <c r="AB3" s="35"/>
      <c r="AC3" s="35"/>
    </row>
    <row r="4" spans="1:16382" ht="25" customHeight="1" thickBot="1" x14ac:dyDescent="0.35">
      <c r="B4" s="503" t="s">
        <v>17</v>
      </c>
      <c r="C4" s="504"/>
      <c r="D4" s="515"/>
      <c r="E4" s="405" t="s">
        <v>18</v>
      </c>
      <c r="F4" s="406" t="s">
        <v>19</v>
      </c>
      <c r="G4" s="407" t="s">
        <v>20</v>
      </c>
      <c r="H4" s="378" t="s">
        <v>445</v>
      </c>
    </row>
    <row r="5" spans="1:16382" ht="25" customHeight="1" x14ac:dyDescent="0.3">
      <c r="B5" s="505" t="s">
        <v>424</v>
      </c>
      <c r="C5" s="508" t="s">
        <v>421</v>
      </c>
      <c r="D5" s="509"/>
      <c r="E5" s="408"/>
      <c r="F5" s="409"/>
      <c r="G5" s="410"/>
      <c r="H5" s="411" t="str">
        <f>IFERROR(AVERAGE(E5:G5),"")</f>
        <v/>
      </c>
    </row>
    <row r="6" spans="1:16382" ht="25" customHeight="1" x14ac:dyDescent="0.3">
      <c r="B6" s="506"/>
      <c r="C6" s="510" t="s">
        <v>418</v>
      </c>
      <c r="D6" s="400" t="s">
        <v>422</v>
      </c>
      <c r="E6" s="322"/>
      <c r="F6" s="323"/>
      <c r="G6" s="355"/>
      <c r="H6" s="380" t="str">
        <f>IFERROR(AVERAGE(E6:G6),"")</f>
        <v/>
      </c>
    </row>
    <row r="7" spans="1:16382" ht="25" customHeight="1" x14ac:dyDescent="0.3">
      <c r="B7" s="506"/>
      <c r="C7" s="511"/>
      <c r="D7" s="401" t="s">
        <v>420</v>
      </c>
      <c r="E7" s="232"/>
      <c r="F7" s="233"/>
      <c r="G7" s="356"/>
      <c r="H7" s="381" t="str">
        <f t="shared" ref="H7:H9" si="0">IFERROR(AVERAGE(E7:G7),"")</f>
        <v/>
      </c>
    </row>
    <row r="8" spans="1:16382" ht="25" customHeight="1" x14ac:dyDescent="0.3">
      <c r="B8" s="506"/>
      <c r="C8" s="510" t="s">
        <v>419</v>
      </c>
      <c r="D8" s="400" t="s">
        <v>422</v>
      </c>
      <c r="E8" s="230"/>
      <c r="F8" s="231"/>
      <c r="G8" s="357"/>
      <c r="H8" s="380" t="str">
        <f t="shared" si="0"/>
        <v/>
      </c>
    </row>
    <row r="9" spans="1:16382" ht="25" customHeight="1" x14ac:dyDescent="0.3">
      <c r="B9" s="506"/>
      <c r="C9" s="512"/>
      <c r="D9" s="401" t="s">
        <v>420</v>
      </c>
      <c r="E9" s="382"/>
      <c r="F9" s="383"/>
      <c r="G9" s="384"/>
      <c r="H9" s="385" t="str">
        <f t="shared" si="0"/>
        <v/>
      </c>
    </row>
    <row r="10" spans="1:16382" ht="25" customHeight="1" thickBot="1" x14ac:dyDescent="0.35">
      <c r="B10" s="507"/>
      <c r="C10" s="513" t="s">
        <v>366</v>
      </c>
      <c r="D10" s="514"/>
      <c r="E10" s="387" t="str">
        <f xml:space="preserve"> IFERROR((((E6*E7/52)+(E8*E9/52))/E5),"")</f>
        <v/>
      </c>
      <c r="F10" s="388" t="str">
        <f>IFERROR((((F6*F7/52)+(F8*F9/52))/F5),"")</f>
        <v/>
      </c>
      <c r="G10" s="403" t="str">
        <f>IFERROR((((G6*G7/52)+(G8*G9/52))/G5),"")</f>
        <v/>
      </c>
      <c r="H10" s="404" t="str">
        <f>IFERROR(AVERAGE(E10:G10),"")</f>
        <v/>
      </c>
    </row>
    <row r="11" spans="1:16382" ht="25" customHeight="1" thickBot="1" x14ac:dyDescent="0.35">
      <c r="B11" s="328"/>
      <c r="C11" s="210"/>
      <c r="D11" s="210"/>
      <c r="E11" s="329"/>
      <c r="F11" s="329"/>
      <c r="G11" s="329"/>
    </row>
    <row r="12" spans="1:16382" ht="25" customHeight="1" thickBot="1" x14ac:dyDescent="0.35">
      <c r="B12" s="503" t="s">
        <v>17</v>
      </c>
      <c r="C12" s="504"/>
      <c r="D12" s="515"/>
      <c r="E12" s="325" t="s">
        <v>18</v>
      </c>
      <c r="F12" s="326" t="s">
        <v>19</v>
      </c>
      <c r="G12" s="353" t="s">
        <v>20</v>
      </c>
      <c r="H12" s="358" t="s">
        <v>445</v>
      </c>
    </row>
    <row r="13" spans="1:16382" ht="25" customHeight="1" x14ac:dyDescent="0.3">
      <c r="B13" s="516" t="s">
        <v>423</v>
      </c>
      <c r="C13" s="508" t="s">
        <v>421</v>
      </c>
      <c r="D13" s="519"/>
      <c r="E13" s="327"/>
      <c r="F13" s="324"/>
      <c r="G13" s="354"/>
      <c r="H13" s="377" t="str">
        <f>IFERROR(AVERAGE(E13:G13),"")</f>
        <v/>
      </c>
    </row>
    <row r="14" spans="1:16382" ht="25" customHeight="1" x14ac:dyDescent="0.3">
      <c r="B14" s="517"/>
      <c r="C14" s="510" t="s">
        <v>418</v>
      </c>
      <c r="D14" s="330" t="s">
        <v>422</v>
      </c>
      <c r="E14" s="230"/>
      <c r="F14" s="352"/>
      <c r="G14" s="355"/>
      <c r="H14" s="386" t="str">
        <f>IFERROR(AVERAGE(E14:G14),"")</f>
        <v/>
      </c>
    </row>
    <row r="15" spans="1:16382" ht="25" customHeight="1" x14ac:dyDescent="0.3">
      <c r="B15" s="517"/>
      <c r="C15" s="511"/>
      <c r="D15" s="331" t="s">
        <v>420</v>
      </c>
      <c r="E15" s="232"/>
      <c r="F15" s="233"/>
      <c r="G15" s="356"/>
      <c r="H15" s="390" t="str">
        <f t="shared" ref="H15:H17" si="1">IFERROR(AVERAGE(E15:G15),"")</f>
        <v/>
      </c>
    </row>
    <row r="16" spans="1:16382" ht="25" customHeight="1" x14ac:dyDescent="0.3">
      <c r="B16" s="517"/>
      <c r="C16" s="520" t="s">
        <v>419</v>
      </c>
      <c r="D16" s="332" t="s">
        <v>422</v>
      </c>
      <c r="E16" s="230"/>
      <c r="F16" s="231"/>
      <c r="G16" s="357"/>
      <c r="H16" s="380" t="str">
        <f t="shared" si="1"/>
        <v/>
      </c>
    </row>
    <row r="17" spans="2:8" ht="25" customHeight="1" x14ac:dyDescent="0.3">
      <c r="B17" s="517"/>
      <c r="C17" s="512"/>
      <c r="D17" s="331" t="s">
        <v>420</v>
      </c>
      <c r="E17" s="382"/>
      <c r="F17" s="383"/>
      <c r="G17" s="384"/>
      <c r="H17" s="385" t="str">
        <f t="shared" si="1"/>
        <v/>
      </c>
    </row>
    <row r="18" spans="2:8" ht="25" customHeight="1" thickBot="1" x14ac:dyDescent="0.35">
      <c r="B18" s="518"/>
      <c r="C18" s="513" t="s">
        <v>366</v>
      </c>
      <c r="D18" s="521"/>
      <c r="E18" s="387" t="str">
        <f>IFERROR((((E14*E15/52)+(E16*E17/52))/E13),"")</f>
        <v/>
      </c>
      <c r="F18" s="388" t="str">
        <f>IFERROR((((F14*F15/52)+(F16*F17/52))/F13),"")</f>
        <v/>
      </c>
      <c r="G18" s="389" t="str">
        <f>IFERROR((((G14*G15/52)+(G16*G17/52))/G13),"")</f>
        <v/>
      </c>
      <c r="H18" s="391" t="str">
        <f>IFERROR(AVERAGE(E18:G18),"")</f>
        <v/>
      </c>
    </row>
    <row r="19" spans="2:8" ht="25" customHeight="1" x14ac:dyDescent="0.3">
      <c r="H19" s="228"/>
    </row>
    <row r="20" spans="2:8" ht="25" customHeight="1" x14ac:dyDescent="0.3">
      <c r="B20" s="234" t="s">
        <v>364</v>
      </c>
      <c r="D20" s="229"/>
    </row>
    <row r="21" spans="2:8" ht="25" customHeight="1" x14ac:dyDescent="0.3">
      <c r="B21" s="227" t="s">
        <v>393</v>
      </c>
      <c r="D21" s="229"/>
    </row>
    <row r="22" spans="2:8" ht="25" customHeight="1" x14ac:dyDescent="0.3">
      <c r="B22" s="229"/>
      <c r="D22" s="229"/>
    </row>
    <row r="23" spans="2:8" ht="25" customHeight="1" x14ac:dyDescent="0.3">
      <c r="B23" s="229"/>
      <c r="D23" s="229"/>
    </row>
    <row r="24" spans="2:8" ht="25" customHeight="1" x14ac:dyDescent="0.3">
      <c r="B24" s="229"/>
      <c r="D24" s="229"/>
    </row>
    <row r="25" spans="2:8" ht="25" customHeight="1" x14ac:dyDescent="0.3">
      <c r="B25" s="229"/>
      <c r="D25" s="229"/>
    </row>
    <row r="26" spans="2:8" ht="25" customHeight="1" x14ac:dyDescent="0.3">
      <c r="B26" s="229"/>
      <c r="D26" s="229"/>
    </row>
    <row r="27" spans="2:8" ht="25" customHeight="1" x14ac:dyDescent="0.3">
      <c r="B27" s="229"/>
      <c r="D27" s="229"/>
    </row>
    <row r="28" spans="2:8" ht="25" customHeight="1" x14ac:dyDescent="0.3">
      <c r="B28" s="229"/>
      <c r="D28" s="229"/>
    </row>
    <row r="29" spans="2:8" ht="25" customHeight="1" x14ac:dyDescent="0.3">
      <c r="B29" s="229"/>
      <c r="D29" s="229"/>
    </row>
    <row r="30" spans="2:8" ht="25" customHeight="1" x14ac:dyDescent="0.3">
      <c r="B30" s="229"/>
      <c r="D30" s="229"/>
    </row>
    <row r="31" spans="2:8" ht="25" customHeight="1" x14ac:dyDescent="0.3">
      <c r="B31" s="229"/>
      <c r="D31" s="229"/>
    </row>
    <row r="32" spans="2:8" ht="25" customHeight="1" x14ac:dyDescent="0.3">
      <c r="B32" s="229"/>
      <c r="D32" s="229"/>
    </row>
    <row r="33" spans="2:4" ht="25" customHeight="1" x14ac:dyDescent="0.3">
      <c r="B33" s="229"/>
      <c r="D33" s="229"/>
    </row>
    <row r="34" spans="2:4" ht="25" customHeight="1" x14ac:dyDescent="0.3">
      <c r="B34" s="229"/>
      <c r="D34" s="229"/>
    </row>
  </sheetData>
  <mergeCells count="12">
    <mergeCell ref="B4:D4"/>
    <mergeCell ref="B5:B10"/>
    <mergeCell ref="C5:D5"/>
    <mergeCell ref="C6:C7"/>
    <mergeCell ref="C8:C9"/>
    <mergeCell ref="C10:D10"/>
    <mergeCell ref="B12:D12"/>
    <mergeCell ref="B13:B18"/>
    <mergeCell ref="C13:D13"/>
    <mergeCell ref="C14:C15"/>
    <mergeCell ref="C16:C17"/>
    <mergeCell ref="C18:D18"/>
  </mergeCells>
  <phoneticPr fontId="32"/>
  <printOptions gridLinesSet="0"/>
  <pageMargins left="0.7" right="0.7" top="0.75" bottom="0.75" header="0.5" footer="0.5"/>
  <pageSetup paperSize="9" scale="90" orientation="landscape" r:id="rId1"/>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CD54A-E4F8-47D7-9390-37A00C7122B5}">
  <sheetPr>
    <tabColor theme="5"/>
  </sheetPr>
  <dimension ref="A1:XEZ34"/>
  <sheetViews>
    <sheetView topLeftCell="A9" zoomScaleNormal="100" zoomScaleSheetLayoutView="93" workbookViewId="0">
      <selection activeCell="J28" sqref="J28"/>
    </sheetView>
  </sheetViews>
  <sheetFormatPr defaultColWidth="9" defaultRowHeight="13" x14ac:dyDescent="0.3"/>
  <cols>
    <col min="1" max="1" width="4" style="34" customWidth="1"/>
    <col min="2" max="2" width="8" style="34" customWidth="1"/>
    <col min="3" max="3" width="20.33203125" style="34" customWidth="1"/>
    <col min="4" max="8" width="15.33203125" style="34" customWidth="1"/>
    <col min="9" max="16384" width="9" style="34"/>
  </cols>
  <sheetData>
    <row r="1" spans="1:16380" ht="25" customHeight="1" x14ac:dyDescent="0.3">
      <c r="A1" s="238" t="s">
        <v>499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80"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37" customFormat="1" ht="15" customHeight="1" x14ac:dyDescent="0.3">
      <c r="B3" s="159" t="s">
        <v>496</v>
      </c>
      <c r="C3" s="159"/>
      <c r="D3" s="159"/>
      <c r="E3" s="159"/>
      <c r="F3" s="159"/>
      <c r="G3" s="159"/>
      <c r="H3" s="159"/>
      <c r="I3" s="236"/>
      <c r="J3" s="236"/>
      <c r="K3" s="236"/>
      <c r="L3" s="236"/>
      <c r="M3" s="236"/>
      <c r="N3" s="236"/>
      <c r="O3" s="236"/>
      <c r="P3" s="236"/>
      <c r="Q3" s="236"/>
      <c r="R3" s="236"/>
      <c r="S3" s="236"/>
      <c r="T3" s="236"/>
      <c r="U3" s="236"/>
      <c r="V3" s="236"/>
      <c r="W3" s="236"/>
      <c r="X3" s="236"/>
      <c r="Y3" s="236"/>
      <c r="Z3" s="236"/>
      <c r="AA3" s="236"/>
    </row>
    <row r="4" spans="1:16380" s="37" customFormat="1" ht="15" customHeight="1" thickBot="1" x14ac:dyDescent="0.35">
      <c r="B4" s="159" t="s">
        <v>480</v>
      </c>
      <c r="C4" s="159"/>
      <c r="D4" s="159"/>
      <c r="E4" s="159"/>
      <c r="F4" s="159"/>
      <c r="G4" s="159"/>
      <c r="H4" s="159"/>
      <c r="I4" s="236"/>
      <c r="J4" s="236"/>
      <c r="K4" s="236"/>
      <c r="L4" s="236"/>
      <c r="M4" s="236"/>
      <c r="N4" s="236"/>
      <c r="O4" s="236"/>
      <c r="P4" s="236"/>
      <c r="Q4" s="236"/>
      <c r="R4" s="236"/>
      <c r="S4" s="236"/>
      <c r="T4" s="236"/>
      <c r="U4" s="236"/>
      <c r="V4" s="236"/>
      <c r="W4" s="236"/>
      <c r="X4" s="236"/>
      <c r="Y4" s="236"/>
      <c r="Z4" s="236"/>
      <c r="AA4" s="236"/>
    </row>
    <row r="5" spans="1:16380" s="41" customFormat="1" ht="69.75" customHeight="1" x14ac:dyDescent="0.3">
      <c r="A5" s="42"/>
      <c r="B5" s="341" t="s">
        <v>105</v>
      </c>
      <c r="C5" s="245" t="s">
        <v>17</v>
      </c>
      <c r="D5" s="247" t="s">
        <v>368</v>
      </c>
      <c r="E5" s="247" t="s">
        <v>367</v>
      </c>
      <c r="F5" s="247" t="s">
        <v>118</v>
      </c>
      <c r="G5" s="247" t="s">
        <v>117</v>
      </c>
      <c r="H5" s="248" t="s">
        <v>116</v>
      </c>
    </row>
    <row r="6" spans="1:16380" s="41" customFormat="1" ht="18.75" customHeight="1" x14ac:dyDescent="0.3">
      <c r="A6" s="42"/>
      <c r="B6" s="524" t="s">
        <v>106</v>
      </c>
      <c r="C6" s="249" t="s">
        <v>102</v>
      </c>
      <c r="D6" s="48"/>
      <c r="E6" s="48"/>
      <c r="F6" s="48"/>
      <c r="G6" s="48"/>
      <c r="H6" s="160"/>
    </row>
    <row r="7" spans="1:16380" s="41" customFormat="1" ht="18.75" customHeight="1" x14ac:dyDescent="0.3">
      <c r="A7" s="42"/>
      <c r="B7" s="525"/>
      <c r="C7" s="249" t="s">
        <v>103</v>
      </c>
      <c r="D7" s="48"/>
      <c r="E7" s="48"/>
      <c r="F7" s="48"/>
      <c r="G7" s="48"/>
      <c r="H7" s="160"/>
    </row>
    <row r="8" spans="1:16380" s="41" customFormat="1" ht="18.75" customHeight="1" x14ac:dyDescent="0.3">
      <c r="A8" s="42"/>
      <c r="B8" s="525"/>
      <c r="C8" s="250" t="s">
        <v>100</v>
      </c>
      <c r="D8" s="161" t="e">
        <f>D7/D6</f>
        <v>#DIV/0!</v>
      </c>
      <c r="E8" s="161" t="e">
        <f>E7/E6</f>
        <v>#DIV/0!</v>
      </c>
      <c r="F8" s="161" t="e">
        <f>F7/F6</f>
        <v>#DIV/0!</v>
      </c>
      <c r="G8" s="161" t="e">
        <f>G7/G6</f>
        <v>#DIV/0!</v>
      </c>
      <c r="H8" s="168" t="e">
        <f>H7/H6</f>
        <v>#DIV/0!</v>
      </c>
    </row>
    <row r="9" spans="1:16380" s="41" customFormat="1" ht="18" customHeight="1" x14ac:dyDescent="0.3">
      <c r="A9" s="42"/>
      <c r="B9" s="524" t="s">
        <v>107</v>
      </c>
      <c r="C9" s="249" t="s">
        <v>113</v>
      </c>
      <c r="D9" s="48"/>
      <c r="E9" s="48"/>
      <c r="F9" s="48"/>
      <c r="G9" s="48"/>
      <c r="H9" s="160"/>
    </row>
    <row r="10" spans="1:16380" s="41" customFormat="1" ht="18" customHeight="1" x14ac:dyDescent="0.3">
      <c r="A10" s="42"/>
      <c r="B10" s="525"/>
      <c r="C10" s="249" t="s">
        <v>114</v>
      </c>
      <c r="D10" s="48"/>
      <c r="E10" s="48"/>
      <c r="F10" s="48"/>
      <c r="G10" s="48"/>
      <c r="H10" s="160"/>
    </row>
    <row r="11" spans="1:16380" s="41" customFormat="1" ht="18" customHeight="1" thickBot="1" x14ac:dyDescent="0.35">
      <c r="A11" s="42"/>
      <c r="B11" s="525"/>
      <c r="C11" s="251" t="s">
        <v>115</v>
      </c>
      <c r="D11" s="162" t="e">
        <f>D10/D9</f>
        <v>#DIV/0!</v>
      </c>
      <c r="E11" s="162" t="e">
        <f>E10/E9</f>
        <v>#DIV/0!</v>
      </c>
      <c r="F11" s="162" t="e">
        <f>F10/F9</f>
        <v>#DIV/0!</v>
      </c>
      <c r="G11" s="162" t="e">
        <f>G10/G9</f>
        <v>#DIV/0!</v>
      </c>
      <c r="H11" s="169" t="e">
        <f>H10/H9</f>
        <v>#DIV/0!</v>
      </c>
    </row>
    <row r="12" spans="1:16380" s="41" customFormat="1" ht="18" customHeight="1" thickTop="1" x14ac:dyDescent="0.3">
      <c r="A12" s="42"/>
      <c r="B12" s="526" t="s">
        <v>112</v>
      </c>
      <c r="C12" s="252" t="s">
        <v>101</v>
      </c>
      <c r="D12" s="164"/>
      <c r="E12" s="164"/>
      <c r="F12" s="164"/>
      <c r="G12" s="164"/>
      <c r="H12" s="166"/>
    </row>
    <row r="13" spans="1:16380" s="41" customFormat="1" ht="18" customHeight="1" x14ac:dyDescent="0.3">
      <c r="A13" s="42"/>
      <c r="B13" s="527"/>
      <c r="C13" s="253" t="s">
        <v>111</v>
      </c>
      <c r="D13" s="165"/>
      <c r="E13" s="165"/>
      <c r="F13" s="165"/>
      <c r="G13" s="165"/>
      <c r="H13" s="167"/>
    </row>
    <row r="14" spans="1:16380" s="41" customFormat="1" ht="18" customHeight="1" thickBot="1" x14ac:dyDescent="0.35">
      <c r="A14" s="42"/>
      <c r="B14" s="528"/>
      <c r="C14" s="254" t="s">
        <v>110</v>
      </c>
      <c r="D14" s="163" t="e">
        <f>D13/D12</f>
        <v>#DIV/0!</v>
      </c>
      <c r="E14" s="163" t="e">
        <f>E13/E12</f>
        <v>#DIV/0!</v>
      </c>
      <c r="F14" s="163" t="e">
        <f>F13/F12</f>
        <v>#DIV/0!</v>
      </c>
      <c r="G14" s="163" t="e">
        <f>G13/G12</f>
        <v>#DIV/0!</v>
      </c>
      <c r="H14" s="170" t="e">
        <f>H13/H12</f>
        <v>#DIV/0!</v>
      </c>
    </row>
    <row r="15" spans="1:16380" x14ac:dyDescent="0.3">
      <c r="B15" s="37"/>
      <c r="C15" s="37"/>
      <c r="D15" s="37"/>
      <c r="E15" s="37"/>
      <c r="F15" s="37"/>
      <c r="G15" s="37"/>
      <c r="H15" s="37"/>
    </row>
    <row r="16" spans="1:16380" x14ac:dyDescent="0.3">
      <c r="B16" s="86" t="s">
        <v>44</v>
      </c>
      <c r="C16" s="37"/>
      <c r="D16" s="37"/>
      <c r="E16" s="37"/>
      <c r="F16" s="37"/>
      <c r="G16" s="37"/>
      <c r="H16" s="37"/>
    </row>
    <row r="17" spans="1:27" ht="23" customHeight="1" x14ac:dyDescent="0.3">
      <c r="B17" s="37" t="s">
        <v>119</v>
      </c>
      <c r="C17" s="37"/>
      <c r="D17" s="37"/>
      <c r="E17" s="37"/>
      <c r="F17" s="37"/>
      <c r="G17" s="37"/>
      <c r="H17" s="37"/>
    </row>
    <row r="18" spans="1:27" x14ac:dyDescent="0.3">
      <c r="B18" s="37"/>
      <c r="C18" s="37"/>
      <c r="D18" s="37"/>
      <c r="E18" s="37"/>
      <c r="F18" s="37"/>
      <c r="G18" s="37"/>
      <c r="H18" s="37"/>
    </row>
    <row r="19" spans="1:27" s="37" customFormat="1" ht="15" customHeight="1" thickBot="1" x14ac:dyDescent="0.35">
      <c r="B19" s="159" t="s">
        <v>481</v>
      </c>
      <c r="C19" s="159"/>
      <c r="D19" s="159"/>
      <c r="E19" s="159"/>
      <c r="F19" s="159"/>
      <c r="G19" s="159"/>
      <c r="H19" s="159"/>
      <c r="I19" s="236"/>
      <c r="J19" s="236"/>
      <c r="K19" s="236"/>
      <c r="L19" s="236"/>
      <c r="M19" s="236"/>
      <c r="N19" s="236"/>
      <c r="O19" s="236"/>
      <c r="P19" s="236"/>
      <c r="Q19" s="236"/>
      <c r="R19" s="236"/>
      <c r="S19" s="236"/>
      <c r="T19" s="236"/>
      <c r="U19" s="236"/>
      <c r="V19" s="236"/>
      <c r="W19" s="236"/>
      <c r="X19" s="236"/>
      <c r="Y19" s="236"/>
      <c r="Z19" s="236"/>
      <c r="AA19" s="236"/>
    </row>
    <row r="20" spans="1:27" s="41" customFormat="1" ht="69.75" customHeight="1" thickBot="1" x14ac:dyDescent="0.35">
      <c r="A20" s="42"/>
      <c r="B20" s="529" t="s">
        <v>17</v>
      </c>
      <c r="C20" s="530"/>
      <c r="D20" s="60" t="s">
        <v>368</v>
      </c>
      <c r="E20" s="60" t="s">
        <v>367</v>
      </c>
      <c r="F20" s="60" t="s">
        <v>118</v>
      </c>
      <c r="G20" s="60" t="s">
        <v>117</v>
      </c>
      <c r="H20" s="61" t="s">
        <v>116</v>
      </c>
    </row>
    <row r="21" spans="1:27" s="41" customFormat="1" ht="25.5" customHeight="1" thickBot="1" x14ac:dyDescent="0.35">
      <c r="A21" s="42"/>
      <c r="B21" s="531" t="s">
        <v>427</v>
      </c>
      <c r="C21" s="532"/>
      <c r="D21" s="346"/>
      <c r="E21" s="346"/>
      <c r="F21" s="346"/>
      <c r="G21" s="346"/>
      <c r="H21" s="347"/>
    </row>
    <row r="22" spans="1:27" s="41" customFormat="1" ht="18.75" customHeight="1" x14ac:dyDescent="0.3">
      <c r="A22" s="42"/>
      <c r="B22" s="522" t="s">
        <v>430</v>
      </c>
      <c r="C22" s="523"/>
      <c r="D22" s="76"/>
      <c r="E22" s="76"/>
      <c r="F22" s="76"/>
      <c r="G22" s="76"/>
      <c r="H22" s="78"/>
    </row>
    <row r="23" spans="1:27" s="41" customFormat="1" ht="18.75" customHeight="1" x14ac:dyDescent="0.3">
      <c r="A23" s="42"/>
      <c r="B23" s="536" t="s">
        <v>428</v>
      </c>
      <c r="C23" s="537"/>
      <c r="D23" s="161" t="e">
        <f>D22/D21</f>
        <v>#DIV/0!</v>
      </c>
      <c r="E23" s="161" t="e">
        <f t="shared" ref="E23:H23" si="0">E22/E21</f>
        <v>#DIV/0!</v>
      </c>
      <c r="F23" s="161" t="e">
        <f t="shared" si="0"/>
        <v>#DIV/0!</v>
      </c>
      <c r="G23" s="161" t="e">
        <f t="shared" si="0"/>
        <v>#DIV/0!</v>
      </c>
      <c r="H23" s="168" t="e">
        <f t="shared" si="0"/>
        <v>#DIV/0!</v>
      </c>
    </row>
    <row r="24" spans="1:27" s="41" customFormat="1" ht="18.75" customHeight="1" x14ac:dyDescent="0.3">
      <c r="A24" s="42"/>
      <c r="B24" s="538" t="s">
        <v>431</v>
      </c>
      <c r="C24" s="539"/>
      <c r="D24" s="48"/>
      <c r="E24" s="48"/>
      <c r="F24" s="48"/>
      <c r="G24" s="48"/>
      <c r="H24" s="160"/>
    </row>
    <row r="25" spans="1:27" s="41" customFormat="1" ht="18.75" customHeight="1" thickBot="1" x14ac:dyDescent="0.35">
      <c r="A25" s="42"/>
      <c r="B25" s="533" t="s">
        <v>429</v>
      </c>
      <c r="C25" s="534"/>
      <c r="D25" s="342" t="e">
        <f>D24/D21</f>
        <v>#DIV/0!</v>
      </c>
      <c r="E25" s="342" t="e">
        <f>E24/E21</f>
        <v>#DIV/0!</v>
      </c>
      <c r="F25" s="342" t="e">
        <f>F24/F21</f>
        <v>#DIV/0!</v>
      </c>
      <c r="G25" s="342" t="e">
        <f>G24/G21</f>
        <v>#DIV/0!</v>
      </c>
      <c r="H25" s="412" t="e">
        <f>H24/H21</f>
        <v>#DIV/0!</v>
      </c>
    </row>
    <row r="26" spans="1:27" s="41" customFormat="1" ht="18.75" customHeight="1" x14ac:dyDescent="0.3">
      <c r="A26" s="42"/>
      <c r="B26" s="538" t="s">
        <v>438</v>
      </c>
      <c r="C26" s="539"/>
      <c r="D26" s="48"/>
      <c r="E26" s="48"/>
      <c r="F26" s="48"/>
      <c r="G26" s="48"/>
      <c r="H26" s="160"/>
    </row>
    <row r="27" spans="1:27" s="41" customFormat="1" ht="18.75" customHeight="1" thickBot="1" x14ac:dyDescent="0.35">
      <c r="A27" s="42"/>
      <c r="B27" s="533" t="s">
        <v>432</v>
      </c>
      <c r="C27" s="534"/>
      <c r="D27" s="342" t="e">
        <f>D26/D21</f>
        <v>#DIV/0!</v>
      </c>
      <c r="E27" s="342" t="e">
        <f>E26/E21</f>
        <v>#DIV/0!</v>
      </c>
      <c r="F27" s="342" t="e">
        <f>F26/F21</f>
        <v>#DIV/0!</v>
      </c>
      <c r="G27" s="342" t="e">
        <f>G26/G21</f>
        <v>#DIV/0!</v>
      </c>
      <c r="H27" s="412" t="e">
        <f>H26/H21</f>
        <v>#DIV/0!</v>
      </c>
    </row>
    <row r="28" spans="1:27" s="41" customFormat="1" ht="18.75" customHeight="1" x14ac:dyDescent="0.3">
      <c r="A28" s="42"/>
      <c r="B28" s="538" t="s">
        <v>440</v>
      </c>
      <c r="C28" s="539"/>
      <c r="D28" s="48"/>
      <c r="E28" s="48"/>
      <c r="F28" s="48"/>
      <c r="G28" s="48"/>
      <c r="H28" s="160"/>
    </row>
    <row r="29" spans="1:27" s="41" customFormat="1" ht="18.75" customHeight="1" thickBot="1" x14ac:dyDescent="0.35">
      <c r="A29" s="42"/>
      <c r="B29" s="533" t="s">
        <v>439</v>
      </c>
      <c r="C29" s="534"/>
      <c r="D29" s="342" t="e">
        <f>D28/D21</f>
        <v>#DIV/0!</v>
      </c>
      <c r="E29" s="342" t="e">
        <f t="shared" ref="E29:H29" si="1">E28/E21</f>
        <v>#DIV/0!</v>
      </c>
      <c r="F29" s="342" t="e">
        <f t="shared" si="1"/>
        <v>#DIV/0!</v>
      </c>
      <c r="G29" s="342" t="e">
        <f t="shared" si="1"/>
        <v>#DIV/0!</v>
      </c>
      <c r="H29" s="412" t="e">
        <f t="shared" si="1"/>
        <v>#DIV/0!</v>
      </c>
    </row>
    <row r="30" spans="1:27" s="41" customFormat="1" ht="18.75" customHeight="1" x14ac:dyDescent="0.3">
      <c r="A30" s="42"/>
      <c r="B30" s="370"/>
      <c r="C30" s="370"/>
      <c r="D30" s="371"/>
      <c r="E30" s="371"/>
      <c r="F30" s="371"/>
      <c r="G30" s="371"/>
      <c r="H30" s="371"/>
    </row>
    <row r="31" spans="1:27" x14ac:dyDescent="0.3">
      <c r="B31" s="86" t="s">
        <v>44</v>
      </c>
      <c r="C31" s="37"/>
      <c r="D31" s="37"/>
      <c r="E31" s="37"/>
      <c r="F31" s="37"/>
      <c r="G31" s="37"/>
      <c r="H31" s="37"/>
    </row>
    <row r="32" spans="1:27" ht="34" customHeight="1" x14ac:dyDescent="0.3">
      <c r="B32" s="535" t="s">
        <v>478</v>
      </c>
      <c r="C32" s="535"/>
      <c r="D32" s="535"/>
      <c r="E32" s="535"/>
      <c r="F32" s="535"/>
      <c r="G32" s="535"/>
      <c r="H32" s="535"/>
    </row>
    <row r="33" spans="2:8" ht="23" customHeight="1" x14ac:dyDescent="0.3">
      <c r="B33" s="37" t="s">
        <v>441</v>
      </c>
      <c r="C33" s="37"/>
      <c r="D33" s="37"/>
      <c r="E33" s="37"/>
      <c r="F33" s="37"/>
      <c r="G33" s="37"/>
      <c r="H33" s="37"/>
    </row>
    <row r="34" spans="2:8" x14ac:dyDescent="0.3">
      <c r="B34" s="37"/>
      <c r="C34" s="37"/>
      <c r="D34" s="37"/>
      <c r="E34" s="37"/>
      <c r="F34" s="37"/>
      <c r="G34" s="37"/>
      <c r="H34" s="37"/>
    </row>
  </sheetData>
  <mergeCells count="14">
    <mergeCell ref="B29:C29"/>
    <mergeCell ref="B32:H32"/>
    <mergeCell ref="B23:C23"/>
    <mergeCell ref="B24:C24"/>
    <mergeCell ref="B25:C25"/>
    <mergeCell ref="B26:C26"/>
    <mergeCell ref="B27:C27"/>
    <mergeCell ref="B28:C28"/>
    <mergeCell ref="B22:C22"/>
    <mergeCell ref="B6:B8"/>
    <mergeCell ref="B9:B11"/>
    <mergeCell ref="B12:B14"/>
    <mergeCell ref="B20:C20"/>
    <mergeCell ref="B21:C21"/>
  </mergeCells>
  <phoneticPr fontId="32"/>
  <conditionalFormatting sqref="D6:H14">
    <cfRule type="containsErrors" dxfId="17" priority="2">
      <formula>ISERROR(D6)</formula>
    </cfRule>
  </conditionalFormatting>
  <conditionalFormatting sqref="D21:H30">
    <cfRule type="containsErrors" dxfId="16" priority="1">
      <formula>ISERROR(D21)</formula>
    </cfRule>
  </conditionalFormatting>
  <printOptions gridLinesSet="0"/>
  <pageMargins left="0.70866141732283472" right="0.70866141732283472" top="0.98425196850393704" bottom="0.74803149606299213" header="0.5" footer="0.5"/>
  <pageSetup paperSize="9" scale="6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38A35-78FB-4827-80BB-13DAC8CB2085}">
  <sheetPr>
    <tabColor theme="5"/>
  </sheetPr>
  <dimension ref="A1:XEZ34"/>
  <sheetViews>
    <sheetView topLeftCell="A10" zoomScaleNormal="100" zoomScaleSheetLayoutView="93" workbookViewId="0">
      <selection activeCell="J27" sqref="J27"/>
    </sheetView>
  </sheetViews>
  <sheetFormatPr defaultColWidth="9" defaultRowHeight="13" x14ac:dyDescent="0.3"/>
  <cols>
    <col min="1" max="1" width="4" style="34" customWidth="1"/>
    <col min="2" max="2" width="8" style="34" customWidth="1"/>
    <col min="3" max="3" width="20.33203125" style="34" customWidth="1"/>
    <col min="4" max="8" width="15.33203125" style="34" customWidth="1"/>
    <col min="9" max="16384" width="9" style="34"/>
  </cols>
  <sheetData>
    <row r="1" spans="1:16380" ht="25" customHeight="1" x14ac:dyDescent="0.3">
      <c r="A1" s="238" t="s">
        <v>503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80"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37" customFormat="1" ht="15" customHeight="1" x14ac:dyDescent="0.3">
      <c r="B3" s="159" t="s">
        <v>496</v>
      </c>
      <c r="C3" s="159"/>
      <c r="D3" s="159"/>
      <c r="E3" s="159"/>
      <c r="F3" s="159"/>
      <c r="G3" s="159"/>
      <c r="H3" s="159"/>
      <c r="I3" s="236"/>
      <c r="J3" s="236"/>
      <c r="K3" s="236"/>
      <c r="L3" s="236"/>
      <c r="M3" s="236"/>
      <c r="N3" s="236"/>
      <c r="O3" s="236"/>
      <c r="P3" s="236"/>
      <c r="Q3" s="236"/>
      <c r="R3" s="236"/>
      <c r="S3" s="236"/>
      <c r="T3" s="236"/>
      <c r="U3" s="236"/>
      <c r="V3" s="236"/>
      <c r="W3" s="236"/>
      <c r="X3" s="236"/>
      <c r="Y3" s="236"/>
      <c r="Z3" s="236"/>
      <c r="AA3" s="236"/>
    </row>
    <row r="4" spans="1:16380" s="37" customFormat="1" ht="15" customHeight="1" thickBot="1" x14ac:dyDescent="0.35">
      <c r="B4" s="159" t="s">
        <v>480</v>
      </c>
      <c r="C4" s="159"/>
      <c r="D4" s="159"/>
      <c r="E4" s="159"/>
      <c r="F4" s="159"/>
      <c r="G4" s="159"/>
      <c r="H4" s="159"/>
      <c r="I4" s="236"/>
      <c r="J4" s="236"/>
      <c r="K4" s="236"/>
      <c r="L4" s="236"/>
      <c r="M4" s="236"/>
      <c r="N4" s="236"/>
      <c r="O4" s="236"/>
      <c r="P4" s="236"/>
      <c r="Q4" s="236"/>
      <c r="R4" s="236"/>
      <c r="S4" s="236"/>
      <c r="T4" s="236"/>
      <c r="U4" s="236"/>
      <c r="V4" s="236"/>
      <c r="W4" s="236"/>
      <c r="X4" s="236"/>
      <c r="Y4" s="236"/>
      <c r="Z4" s="236"/>
      <c r="AA4" s="236"/>
    </row>
    <row r="5" spans="1:16380" s="41" customFormat="1" ht="69.75" customHeight="1" x14ac:dyDescent="0.3">
      <c r="A5" s="42"/>
      <c r="B5" s="341" t="s">
        <v>105</v>
      </c>
      <c r="C5" s="245" t="s">
        <v>17</v>
      </c>
      <c r="D5" s="247" t="s">
        <v>368</v>
      </c>
      <c r="E5" s="247" t="s">
        <v>367</v>
      </c>
      <c r="F5" s="247" t="s">
        <v>118</v>
      </c>
      <c r="G5" s="247" t="s">
        <v>117</v>
      </c>
      <c r="H5" s="248" t="s">
        <v>116</v>
      </c>
    </row>
    <row r="6" spans="1:16380" s="41" customFormat="1" ht="18.75" customHeight="1" x14ac:dyDescent="0.3">
      <c r="A6" s="42"/>
      <c r="B6" s="524" t="s">
        <v>106</v>
      </c>
      <c r="C6" s="249" t="s">
        <v>102</v>
      </c>
      <c r="D6" s="48"/>
      <c r="E6" s="48"/>
      <c r="F6" s="48"/>
      <c r="G6" s="48"/>
      <c r="H6" s="160"/>
    </row>
    <row r="7" spans="1:16380" s="41" customFormat="1" ht="18.75" customHeight="1" x14ac:dyDescent="0.3">
      <c r="A7" s="42"/>
      <c r="B7" s="525"/>
      <c r="C7" s="249" t="s">
        <v>103</v>
      </c>
      <c r="D7" s="48"/>
      <c r="E7" s="48"/>
      <c r="F7" s="48"/>
      <c r="G7" s="48"/>
      <c r="H7" s="160"/>
    </row>
    <row r="8" spans="1:16380" s="41" customFormat="1" ht="18.75" customHeight="1" x14ac:dyDescent="0.3">
      <c r="A8" s="42"/>
      <c r="B8" s="525"/>
      <c r="C8" s="250" t="s">
        <v>100</v>
      </c>
      <c r="D8" s="161" t="e">
        <f>D7/D6</f>
        <v>#DIV/0!</v>
      </c>
      <c r="E8" s="161" t="e">
        <f>E7/E6</f>
        <v>#DIV/0!</v>
      </c>
      <c r="F8" s="161" t="e">
        <f>F7/F6</f>
        <v>#DIV/0!</v>
      </c>
      <c r="G8" s="161" t="e">
        <f>G7/G6</f>
        <v>#DIV/0!</v>
      </c>
      <c r="H8" s="168" t="e">
        <f>H7/H6</f>
        <v>#DIV/0!</v>
      </c>
    </row>
    <row r="9" spans="1:16380" s="41" customFormat="1" ht="18" customHeight="1" x14ac:dyDescent="0.3">
      <c r="A9" s="42"/>
      <c r="B9" s="524" t="s">
        <v>107</v>
      </c>
      <c r="C9" s="249" t="s">
        <v>113</v>
      </c>
      <c r="D9" s="48"/>
      <c r="E9" s="48"/>
      <c r="F9" s="48"/>
      <c r="G9" s="48"/>
      <c r="H9" s="160"/>
    </row>
    <row r="10" spans="1:16380" s="41" customFormat="1" ht="18" customHeight="1" x14ac:dyDescent="0.3">
      <c r="A10" s="42"/>
      <c r="B10" s="525"/>
      <c r="C10" s="249" t="s">
        <v>114</v>
      </c>
      <c r="D10" s="48"/>
      <c r="E10" s="48"/>
      <c r="F10" s="48"/>
      <c r="G10" s="48"/>
      <c r="H10" s="160"/>
    </row>
    <row r="11" spans="1:16380" s="41" customFormat="1" ht="18" customHeight="1" thickBot="1" x14ac:dyDescent="0.35">
      <c r="A11" s="42"/>
      <c r="B11" s="525"/>
      <c r="C11" s="251" t="s">
        <v>115</v>
      </c>
      <c r="D11" s="162" t="e">
        <f>D10/D9</f>
        <v>#DIV/0!</v>
      </c>
      <c r="E11" s="162" t="e">
        <f>E10/E9</f>
        <v>#DIV/0!</v>
      </c>
      <c r="F11" s="162" t="e">
        <f>F10/F9</f>
        <v>#DIV/0!</v>
      </c>
      <c r="G11" s="162" t="e">
        <f>G10/G9</f>
        <v>#DIV/0!</v>
      </c>
      <c r="H11" s="169" t="e">
        <f>H10/H9</f>
        <v>#DIV/0!</v>
      </c>
    </row>
    <row r="12" spans="1:16380" s="41" customFormat="1" ht="18" customHeight="1" thickTop="1" x14ac:dyDescent="0.3">
      <c r="A12" s="42"/>
      <c r="B12" s="526" t="s">
        <v>112</v>
      </c>
      <c r="C12" s="252" t="s">
        <v>101</v>
      </c>
      <c r="D12" s="164"/>
      <c r="E12" s="164"/>
      <c r="F12" s="164"/>
      <c r="G12" s="164"/>
      <c r="H12" s="166"/>
    </row>
    <row r="13" spans="1:16380" s="41" customFormat="1" ht="18" customHeight="1" x14ac:dyDescent="0.3">
      <c r="A13" s="42"/>
      <c r="B13" s="527"/>
      <c r="C13" s="253" t="s">
        <v>111</v>
      </c>
      <c r="D13" s="165"/>
      <c r="E13" s="165"/>
      <c r="F13" s="165"/>
      <c r="G13" s="165"/>
      <c r="H13" s="167"/>
    </row>
    <row r="14" spans="1:16380" s="41" customFormat="1" ht="18" customHeight="1" thickBot="1" x14ac:dyDescent="0.35">
      <c r="A14" s="42"/>
      <c r="B14" s="528"/>
      <c r="C14" s="254" t="s">
        <v>110</v>
      </c>
      <c r="D14" s="163" t="e">
        <f>D13/D12</f>
        <v>#DIV/0!</v>
      </c>
      <c r="E14" s="163" t="e">
        <f>E13/E12</f>
        <v>#DIV/0!</v>
      </c>
      <c r="F14" s="163" t="e">
        <f>F13/F12</f>
        <v>#DIV/0!</v>
      </c>
      <c r="G14" s="163" t="e">
        <f>G13/G12</f>
        <v>#DIV/0!</v>
      </c>
      <c r="H14" s="170" t="e">
        <f>H13/H12</f>
        <v>#DIV/0!</v>
      </c>
    </row>
    <row r="15" spans="1:16380" x14ac:dyDescent="0.3">
      <c r="B15" s="37"/>
      <c r="C15" s="37"/>
      <c r="D15" s="37"/>
      <c r="E15" s="37"/>
      <c r="F15" s="37"/>
      <c r="G15" s="37"/>
      <c r="H15" s="37"/>
    </row>
    <row r="16" spans="1:16380" x14ac:dyDescent="0.3">
      <c r="B16" s="86" t="s">
        <v>44</v>
      </c>
      <c r="C16" s="37"/>
      <c r="D16" s="37"/>
      <c r="E16" s="37"/>
      <c r="F16" s="37"/>
      <c r="G16" s="37"/>
      <c r="H16" s="37"/>
    </row>
    <row r="17" spans="1:27" ht="23" customHeight="1" x14ac:dyDescent="0.3">
      <c r="B17" s="37" t="s">
        <v>119</v>
      </c>
      <c r="C17" s="37"/>
      <c r="D17" s="37"/>
      <c r="E17" s="37"/>
      <c r="F17" s="37"/>
      <c r="G17" s="37"/>
      <c r="H17" s="37"/>
    </row>
    <row r="18" spans="1:27" x14ac:dyDescent="0.3">
      <c r="B18" s="37"/>
      <c r="C18" s="37"/>
      <c r="D18" s="37"/>
      <c r="E18" s="37"/>
      <c r="F18" s="37"/>
      <c r="G18" s="37"/>
      <c r="H18" s="37"/>
    </row>
    <row r="19" spans="1:27" s="37" customFormat="1" ht="15" customHeight="1" thickBot="1" x14ac:dyDescent="0.35">
      <c r="B19" s="159" t="s">
        <v>481</v>
      </c>
      <c r="C19" s="159"/>
      <c r="D19" s="159"/>
      <c r="E19" s="159"/>
      <c r="F19" s="159"/>
      <c r="G19" s="159"/>
      <c r="H19" s="159"/>
      <c r="I19" s="236"/>
      <c r="J19" s="236"/>
      <c r="K19" s="236"/>
      <c r="L19" s="236"/>
      <c r="M19" s="236"/>
      <c r="N19" s="236"/>
      <c r="O19" s="236"/>
      <c r="P19" s="236"/>
      <c r="Q19" s="236"/>
      <c r="R19" s="236"/>
      <c r="S19" s="236"/>
      <c r="T19" s="236"/>
      <c r="U19" s="236"/>
      <c r="V19" s="236"/>
      <c r="W19" s="236"/>
      <c r="X19" s="236"/>
      <c r="Y19" s="236"/>
      <c r="Z19" s="236"/>
      <c r="AA19" s="236"/>
    </row>
    <row r="20" spans="1:27" s="41" customFormat="1" ht="69.75" customHeight="1" thickBot="1" x14ac:dyDescent="0.35">
      <c r="A20" s="42"/>
      <c r="B20" s="529" t="s">
        <v>17</v>
      </c>
      <c r="C20" s="530"/>
      <c r="D20" s="60" t="s">
        <v>368</v>
      </c>
      <c r="E20" s="60" t="s">
        <v>367</v>
      </c>
      <c r="F20" s="60" t="s">
        <v>118</v>
      </c>
      <c r="G20" s="60" t="s">
        <v>117</v>
      </c>
      <c r="H20" s="61" t="s">
        <v>116</v>
      </c>
    </row>
    <row r="21" spans="1:27" s="41" customFormat="1" ht="25.5" customHeight="1" thickBot="1" x14ac:dyDescent="0.35">
      <c r="A21" s="42"/>
      <c r="B21" s="531" t="s">
        <v>427</v>
      </c>
      <c r="C21" s="532"/>
      <c r="D21" s="346"/>
      <c r="E21" s="346"/>
      <c r="F21" s="346"/>
      <c r="G21" s="346"/>
      <c r="H21" s="347"/>
    </row>
    <row r="22" spans="1:27" s="41" customFormat="1" ht="18.75" customHeight="1" x14ac:dyDescent="0.3">
      <c r="A22" s="42"/>
      <c r="B22" s="522" t="s">
        <v>430</v>
      </c>
      <c r="C22" s="523"/>
      <c r="D22" s="76"/>
      <c r="E22" s="76"/>
      <c r="F22" s="76"/>
      <c r="G22" s="76"/>
      <c r="H22" s="413"/>
    </row>
    <row r="23" spans="1:27" s="41" customFormat="1" ht="18.75" customHeight="1" x14ac:dyDescent="0.3">
      <c r="A23" s="42"/>
      <c r="B23" s="536" t="s">
        <v>428</v>
      </c>
      <c r="C23" s="537"/>
      <c r="D23" s="161" t="e">
        <f>D22/D21</f>
        <v>#DIV/0!</v>
      </c>
      <c r="E23" s="161" t="e">
        <f t="shared" ref="E23:H23" si="0">E22/E21</f>
        <v>#DIV/0!</v>
      </c>
      <c r="F23" s="161" t="e">
        <f t="shared" si="0"/>
        <v>#DIV/0!</v>
      </c>
      <c r="G23" s="161" t="e">
        <f t="shared" si="0"/>
        <v>#DIV/0!</v>
      </c>
      <c r="H23" s="168" t="e">
        <f t="shared" si="0"/>
        <v>#DIV/0!</v>
      </c>
    </row>
    <row r="24" spans="1:27" s="41" customFormat="1" ht="18.75" customHeight="1" x14ac:dyDescent="0.3">
      <c r="A24" s="42"/>
      <c r="B24" s="538" t="s">
        <v>431</v>
      </c>
      <c r="C24" s="539"/>
      <c r="D24" s="48"/>
      <c r="E24" s="48"/>
      <c r="F24" s="48"/>
      <c r="G24" s="48"/>
      <c r="H24" s="160"/>
    </row>
    <row r="25" spans="1:27" s="41" customFormat="1" ht="18.75" customHeight="1" thickBot="1" x14ac:dyDescent="0.35">
      <c r="A25" s="42"/>
      <c r="B25" s="533" t="s">
        <v>429</v>
      </c>
      <c r="C25" s="534"/>
      <c r="D25" s="342" t="e">
        <f>D24/D21</f>
        <v>#DIV/0!</v>
      </c>
      <c r="E25" s="342" t="e">
        <f>E24/E21</f>
        <v>#DIV/0!</v>
      </c>
      <c r="F25" s="342" t="e">
        <f>F24/F21</f>
        <v>#DIV/0!</v>
      </c>
      <c r="G25" s="342" t="e">
        <f>G24/G21</f>
        <v>#DIV/0!</v>
      </c>
      <c r="H25" s="412" t="e">
        <f>H24/H21</f>
        <v>#DIV/0!</v>
      </c>
    </row>
    <row r="26" spans="1:27" s="41" customFormat="1" ht="18.75" customHeight="1" x14ac:dyDescent="0.3">
      <c r="A26" s="42"/>
      <c r="B26" s="538" t="s">
        <v>438</v>
      </c>
      <c r="C26" s="539"/>
      <c r="D26" s="48"/>
      <c r="E26" s="48"/>
      <c r="F26" s="48"/>
      <c r="G26" s="48"/>
      <c r="H26" s="160"/>
    </row>
    <row r="27" spans="1:27" s="41" customFormat="1" ht="18.75" customHeight="1" thickBot="1" x14ac:dyDescent="0.35">
      <c r="A27" s="42"/>
      <c r="B27" s="533" t="s">
        <v>432</v>
      </c>
      <c r="C27" s="534"/>
      <c r="D27" s="342" t="e">
        <f>D26/D21</f>
        <v>#DIV/0!</v>
      </c>
      <c r="E27" s="342" t="e">
        <f>E26/E21</f>
        <v>#DIV/0!</v>
      </c>
      <c r="F27" s="342" t="e">
        <f>F26/F21</f>
        <v>#DIV/0!</v>
      </c>
      <c r="G27" s="342" t="e">
        <f>G26/G21</f>
        <v>#DIV/0!</v>
      </c>
      <c r="H27" s="412" t="e">
        <f>H26/H21</f>
        <v>#DIV/0!</v>
      </c>
    </row>
    <row r="28" spans="1:27" s="41" customFormat="1" ht="18.75" customHeight="1" x14ac:dyDescent="0.3">
      <c r="A28" s="42"/>
      <c r="B28" s="538" t="s">
        <v>440</v>
      </c>
      <c r="C28" s="539"/>
      <c r="D28" s="48"/>
      <c r="E28" s="48"/>
      <c r="F28" s="48"/>
      <c r="G28" s="48"/>
      <c r="H28" s="160"/>
    </row>
    <row r="29" spans="1:27" s="41" customFormat="1" ht="18.75" customHeight="1" thickBot="1" x14ac:dyDescent="0.35">
      <c r="A29" s="42"/>
      <c r="B29" s="533" t="s">
        <v>439</v>
      </c>
      <c r="C29" s="534"/>
      <c r="D29" s="342" t="e">
        <f>D28/D21</f>
        <v>#DIV/0!</v>
      </c>
      <c r="E29" s="342" t="e">
        <f t="shared" ref="E29:H29" si="1">E28/E21</f>
        <v>#DIV/0!</v>
      </c>
      <c r="F29" s="342" t="e">
        <f t="shared" si="1"/>
        <v>#DIV/0!</v>
      </c>
      <c r="G29" s="342" t="e">
        <f t="shared" si="1"/>
        <v>#DIV/0!</v>
      </c>
      <c r="H29" s="412" t="e">
        <f t="shared" si="1"/>
        <v>#DIV/0!</v>
      </c>
    </row>
    <row r="30" spans="1:27" s="41" customFormat="1" ht="18.75" customHeight="1" x14ac:dyDescent="0.3">
      <c r="A30" s="42"/>
      <c r="B30" s="370"/>
      <c r="C30" s="370"/>
      <c r="D30" s="371"/>
      <c r="E30" s="371"/>
      <c r="F30" s="371"/>
      <c r="G30" s="371"/>
      <c r="H30" s="371"/>
    </row>
    <row r="31" spans="1:27" x14ac:dyDescent="0.3">
      <c r="B31" s="86" t="s">
        <v>44</v>
      </c>
      <c r="C31" s="37"/>
      <c r="D31" s="37"/>
      <c r="E31" s="37"/>
      <c r="F31" s="37"/>
      <c r="G31" s="37"/>
      <c r="H31" s="37"/>
    </row>
    <row r="32" spans="1:27" ht="34" customHeight="1" x14ac:dyDescent="0.3">
      <c r="B32" s="535" t="s">
        <v>478</v>
      </c>
      <c r="C32" s="535"/>
      <c r="D32" s="535"/>
      <c r="E32" s="535"/>
      <c r="F32" s="535"/>
      <c r="G32" s="535"/>
      <c r="H32" s="535"/>
    </row>
    <row r="33" spans="2:8" ht="23" customHeight="1" x14ac:dyDescent="0.3">
      <c r="B33" s="37" t="s">
        <v>441</v>
      </c>
      <c r="C33" s="37"/>
      <c r="D33" s="37"/>
      <c r="E33" s="37"/>
      <c r="F33" s="37"/>
      <c r="G33" s="37"/>
      <c r="H33" s="37"/>
    </row>
    <row r="34" spans="2:8" x14ac:dyDescent="0.3">
      <c r="B34" s="37"/>
      <c r="C34" s="37"/>
      <c r="D34" s="37"/>
      <c r="E34" s="37"/>
      <c r="F34" s="37"/>
      <c r="G34" s="37"/>
      <c r="H34" s="37"/>
    </row>
  </sheetData>
  <mergeCells count="14">
    <mergeCell ref="B32:H32"/>
    <mergeCell ref="B22:C22"/>
    <mergeCell ref="B6:B8"/>
    <mergeCell ref="B9:B11"/>
    <mergeCell ref="B12:B14"/>
    <mergeCell ref="B20:C20"/>
    <mergeCell ref="B21:C21"/>
    <mergeCell ref="B29:C29"/>
    <mergeCell ref="B23:C23"/>
    <mergeCell ref="B24:C24"/>
    <mergeCell ref="B25:C25"/>
    <mergeCell ref="B26:C26"/>
    <mergeCell ref="B27:C27"/>
    <mergeCell ref="B28:C28"/>
  </mergeCells>
  <phoneticPr fontId="32"/>
  <conditionalFormatting sqref="D6:H14">
    <cfRule type="containsErrors" dxfId="15" priority="3">
      <formula>ISERROR(D6)</formula>
    </cfRule>
  </conditionalFormatting>
  <conditionalFormatting sqref="D21:H30">
    <cfRule type="containsErrors" dxfId="14" priority="1">
      <formula>ISERROR(D21)</formula>
    </cfRule>
  </conditionalFormatting>
  <printOptions gridLinesSet="0"/>
  <pageMargins left="0.70866141732283472" right="0.70866141732283472" top="0.98425196850393704" bottom="0.74803149606299213" header="0.5" footer="0.5"/>
  <pageSetup paperSize="9"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77CA-F027-4F52-9C7D-FDB9E4F30217}">
  <sheetPr>
    <tabColor theme="4"/>
  </sheetPr>
  <dimension ref="A1:XFA47"/>
  <sheetViews>
    <sheetView view="pageBreakPreview" topLeftCell="A29" zoomScaleNormal="100" zoomScaleSheetLayoutView="100" workbookViewId="0">
      <selection activeCell="B28" sqref="B28:B39"/>
    </sheetView>
  </sheetViews>
  <sheetFormatPr defaultColWidth="8.6640625" defaultRowHeight="14" x14ac:dyDescent="0.3"/>
  <cols>
    <col min="1" max="1" width="4" style="178" customWidth="1"/>
    <col min="2" max="2" width="12" style="178" customWidth="1"/>
    <col min="3" max="3" width="24.5" style="229" bestFit="1" customWidth="1"/>
    <col min="4" max="4" width="68.5" style="207" bestFit="1" customWidth="1"/>
    <col min="5" max="5" width="14.16406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500</v>
      </c>
      <c r="B1" s="31"/>
      <c r="C1" s="31"/>
      <c r="D1" s="30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5" customHeight="1" x14ac:dyDescent="0.3">
      <c r="B3" s="37" t="s">
        <v>482</v>
      </c>
      <c r="C3" s="223"/>
      <c r="D3" s="302"/>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5"/>
      <c r="C4" s="316" t="s">
        <v>267</v>
      </c>
      <c r="D4" s="316" t="s">
        <v>236</v>
      </c>
      <c r="E4" s="314" t="s">
        <v>263</v>
      </c>
      <c r="F4" s="316" t="s">
        <v>326</v>
      </c>
      <c r="G4" s="208"/>
      <c r="H4" s="208"/>
      <c r="I4" s="208"/>
      <c r="J4" s="208"/>
      <c r="K4" s="208"/>
    </row>
    <row r="5" spans="1:16381" s="207" customFormat="1" ht="40" customHeight="1" x14ac:dyDescent="0.3">
      <c r="B5" s="540" t="s">
        <v>390</v>
      </c>
      <c r="C5" s="303" t="s">
        <v>268</v>
      </c>
      <c r="D5" s="304" t="s">
        <v>269</v>
      </c>
      <c r="E5" s="305"/>
      <c r="F5" s="187"/>
      <c r="G5" s="208"/>
      <c r="H5" s="208"/>
      <c r="I5" s="208"/>
      <c r="J5" s="208"/>
      <c r="K5" s="208"/>
      <c r="M5" s="208" t="s">
        <v>392</v>
      </c>
    </row>
    <row r="6" spans="1:16381" ht="45" customHeight="1" x14ac:dyDescent="0.3">
      <c r="B6" s="540"/>
      <c r="C6" s="303" t="s">
        <v>271</v>
      </c>
      <c r="D6" s="304" t="s">
        <v>296</v>
      </c>
      <c r="E6" s="305"/>
      <c r="F6" s="187"/>
      <c r="G6" s="178"/>
      <c r="M6" s="228" t="s">
        <v>266</v>
      </c>
    </row>
    <row r="7" spans="1:16381" ht="40" customHeight="1" x14ac:dyDescent="0.3">
      <c r="B7" s="540"/>
      <c r="C7" s="303" t="s">
        <v>272</v>
      </c>
      <c r="D7" s="304" t="s">
        <v>297</v>
      </c>
      <c r="E7" s="305"/>
      <c r="F7" s="187"/>
      <c r="G7" s="178"/>
      <c r="M7" s="228" t="s">
        <v>265</v>
      </c>
    </row>
    <row r="8" spans="1:16381" ht="40" customHeight="1" x14ac:dyDescent="0.3">
      <c r="B8" s="540"/>
      <c r="C8" s="303" t="s">
        <v>274</v>
      </c>
      <c r="D8" s="304" t="s">
        <v>298</v>
      </c>
      <c r="E8" s="305"/>
      <c r="F8" s="187"/>
      <c r="G8" s="178"/>
    </row>
    <row r="9" spans="1:16381" ht="40" customHeight="1" x14ac:dyDescent="0.3">
      <c r="B9" s="540"/>
      <c r="C9" s="303" t="s">
        <v>275</v>
      </c>
      <c r="D9" s="304" t="s">
        <v>299</v>
      </c>
      <c r="E9" s="305"/>
      <c r="F9" s="187"/>
      <c r="G9" s="178"/>
    </row>
    <row r="10" spans="1:16381" ht="40" customHeight="1" x14ac:dyDescent="0.3">
      <c r="B10" s="540"/>
      <c r="C10" s="303" t="s">
        <v>276</v>
      </c>
      <c r="D10" s="304" t="s">
        <v>300</v>
      </c>
      <c r="E10" s="305"/>
      <c r="F10" s="187"/>
      <c r="G10" s="178"/>
    </row>
    <row r="11" spans="1:16381" ht="40" customHeight="1" x14ac:dyDescent="0.3">
      <c r="B11" s="540"/>
      <c r="C11" s="307" t="s">
        <v>391</v>
      </c>
      <c r="D11" s="304" t="s">
        <v>301</v>
      </c>
      <c r="E11" s="305"/>
      <c r="F11" s="187"/>
      <c r="G11" s="178"/>
    </row>
    <row r="12" spans="1:16381" ht="40" customHeight="1" x14ac:dyDescent="0.3">
      <c r="B12" s="540"/>
      <c r="C12" s="303" t="s">
        <v>277</v>
      </c>
      <c r="D12" s="304" t="s">
        <v>302</v>
      </c>
      <c r="E12" s="305"/>
      <c r="F12" s="306"/>
    </row>
    <row r="13" spans="1:16381" ht="45" customHeight="1" x14ac:dyDescent="0.3">
      <c r="B13" s="540"/>
      <c r="C13" s="303" t="s">
        <v>278</v>
      </c>
      <c r="D13" s="304" t="s">
        <v>303</v>
      </c>
      <c r="E13" s="305"/>
      <c r="F13" s="306"/>
    </row>
    <row r="14" spans="1:16381" ht="40" customHeight="1" x14ac:dyDescent="0.3">
      <c r="B14" s="540"/>
      <c r="C14" s="303" t="s">
        <v>279</v>
      </c>
      <c r="D14" s="304" t="s">
        <v>304</v>
      </c>
      <c r="E14" s="305"/>
      <c r="F14" s="306"/>
    </row>
    <row r="15" spans="1:16381" ht="40" customHeight="1" x14ac:dyDescent="0.3">
      <c r="B15" s="540"/>
      <c r="C15" s="303" t="s">
        <v>280</v>
      </c>
      <c r="D15" s="304" t="s">
        <v>305</v>
      </c>
      <c r="E15" s="305"/>
      <c r="F15" s="306"/>
    </row>
    <row r="16" spans="1:16381" ht="40" customHeight="1" x14ac:dyDescent="0.3">
      <c r="B16" s="540"/>
      <c r="C16" s="303" t="s">
        <v>281</v>
      </c>
      <c r="D16" s="304" t="s">
        <v>306</v>
      </c>
      <c r="E16" s="305"/>
      <c r="F16" s="306"/>
    </row>
    <row r="17" spans="2:7" ht="40" customHeight="1" x14ac:dyDescent="0.3">
      <c r="B17" s="540"/>
      <c r="C17" s="303" t="s">
        <v>282</v>
      </c>
      <c r="D17" s="304" t="s">
        <v>307</v>
      </c>
      <c r="E17" s="305"/>
      <c r="F17" s="306"/>
    </row>
    <row r="18" spans="2:7" ht="40" customHeight="1" x14ac:dyDescent="0.3">
      <c r="B18" s="540"/>
      <c r="C18" s="303" t="s">
        <v>283</v>
      </c>
      <c r="D18" s="304" t="s">
        <v>308</v>
      </c>
      <c r="E18" s="305"/>
      <c r="F18" s="306"/>
    </row>
    <row r="19" spans="2:7" ht="40" customHeight="1" x14ac:dyDescent="0.3">
      <c r="B19" s="540" t="s">
        <v>270</v>
      </c>
      <c r="C19" s="303" t="s">
        <v>284</v>
      </c>
      <c r="D19" s="304" t="s">
        <v>309</v>
      </c>
      <c r="E19" s="305"/>
      <c r="F19" s="306"/>
    </row>
    <row r="20" spans="2:7" ht="40" customHeight="1" x14ac:dyDescent="0.3">
      <c r="B20" s="540"/>
      <c r="C20" s="303" t="s">
        <v>285</v>
      </c>
      <c r="D20" s="304" t="s">
        <v>310</v>
      </c>
      <c r="E20" s="305"/>
      <c r="F20" s="306"/>
    </row>
    <row r="21" spans="2:7" ht="40" customHeight="1" x14ac:dyDescent="0.3">
      <c r="B21" s="540"/>
      <c r="C21" s="303" t="s">
        <v>286</v>
      </c>
      <c r="D21" s="304" t="s">
        <v>311</v>
      </c>
      <c r="E21" s="305"/>
      <c r="F21" s="306"/>
    </row>
    <row r="22" spans="2:7" ht="45" customHeight="1" x14ac:dyDescent="0.3">
      <c r="B22" s="540"/>
      <c r="C22" s="307" t="s">
        <v>287</v>
      </c>
      <c r="D22" s="304" t="s">
        <v>312</v>
      </c>
      <c r="E22" s="305"/>
      <c r="F22" s="306"/>
    </row>
    <row r="23" spans="2:7" ht="40" customHeight="1" x14ac:dyDescent="0.3">
      <c r="B23" s="540"/>
      <c r="C23" s="303" t="s">
        <v>452</v>
      </c>
      <c r="D23" s="304" t="s">
        <v>466</v>
      </c>
      <c r="E23" s="305"/>
      <c r="F23" s="306"/>
    </row>
    <row r="24" spans="2:7" ht="40" customHeight="1" x14ac:dyDescent="0.3">
      <c r="B24" s="540"/>
      <c r="C24" s="303" t="s">
        <v>453</v>
      </c>
      <c r="D24" s="304" t="s">
        <v>470</v>
      </c>
      <c r="E24" s="305"/>
      <c r="F24" s="306"/>
    </row>
    <row r="25" spans="2:7" ht="40" customHeight="1" x14ac:dyDescent="0.3">
      <c r="B25" s="540"/>
      <c r="C25" s="303" t="s">
        <v>454</v>
      </c>
      <c r="D25" s="304" t="s">
        <v>469</v>
      </c>
      <c r="E25" s="305"/>
      <c r="F25" s="306"/>
    </row>
    <row r="26" spans="2:7" ht="40" customHeight="1" x14ac:dyDescent="0.3">
      <c r="B26" s="540"/>
      <c r="C26" s="303" t="s">
        <v>455</v>
      </c>
      <c r="D26" s="304" t="s">
        <v>468</v>
      </c>
      <c r="E26" s="305"/>
      <c r="F26" s="306"/>
    </row>
    <row r="27" spans="2:7" ht="40" customHeight="1" x14ac:dyDescent="0.3">
      <c r="B27" s="540"/>
      <c r="C27" s="303" t="s">
        <v>456</v>
      </c>
      <c r="D27" s="304" t="s">
        <v>467</v>
      </c>
      <c r="E27" s="305"/>
      <c r="F27" s="180"/>
      <c r="G27" s="178"/>
    </row>
    <row r="28" spans="2:7" ht="40" customHeight="1" x14ac:dyDescent="0.3">
      <c r="B28" s="541" t="s">
        <v>273</v>
      </c>
      <c r="C28" s="303" t="s">
        <v>457</v>
      </c>
      <c r="D28" s="304" t="s">
        <v>466</v>
      </c>
      <c r="E28" s="305"/>
      <c r="F28" s="306"/>
    </row>
    <row r="29" spans="2:7" ht="40" customHeight="1" x14ac:dyDescent="0.3">
      <c r="B29" s="542"/>
      <c r="C29" s="303" t="s">
        <v>458</v>
      </c>
      <c r="D29" s="304" t="s">
        <v>465</v>
      </c>
      <c r="E29" s="305"/>
      <c r="F29" s="306"/>
    </row>
    <row r="30" spans="2:7" ht="40" customHeight="1" x14ac:dyDescent="0.3">
      <c r="B30" s="542"/>
      <c r="C30" s="303" t="s">
        <v>459</v>
      </c>
      <c r="D30" s="304" t="s">
        <v>464</v>
      </c>
      <c r="E30" s="305"/>
      <c r="F30" s="306"/>
    </row>
    <row r="31" spans="2:7" ht="40" customHeight="1" x14ac:dyDescent="0.3">
      <c r="B31" s="542"/>
      <c r="C31" s="303" t="s">
        <v>460</v>
      </c>
      <c r="D31" s="304" t="s">
        <v>463</v>
      </c>
      <c r="E31" s="305"/>
      <c r="F31" s="306"/>
    </row>
    <row r="32" spans="2:7" ht="40" customHeight="1" x14ac:dyDescent="0.3">
      <c r="B32" s="542"/>
      <c r="C32" s="303" t="s">
        <v>461</v>
      </c>
      <c r="D32" s="304" t="s">
        <v>462</v>
      </c>
      <c r="E32" s="305"/>
      <c r="F32" s="180"/>
      <c r="G32" s="178"/>
    </row>
    <row r="33" spans="2:12" ht="40" customHeight="1" x14ac:dyDescent="0.3">
      <c r="B33" s="542"/>
      <c r="C33" s="303" t="s">
        <v>288</v>
      </c>
      <c r="D33" s="304" t="s">
        <v>313</v>
      </c>
      <c r="E33" s="305"/>
      <c r="F33" s="180"/>
      <c r="G33" s="178"/>
    </row>
    <row r="34" spans="2:12" ht="40" customHeight="1" x14ac:dyDescent="0.3">
      <c r="B34" s="542"/>
      <c r="C34" s="303" t="s">
        <v>289</v>
      </c>
      <c r="D34" s="304" t="s">
        <v>313</v>
      </c>
      <c r="E34" s="305"/>
      <c r="F34" s="180"/>
      <c r="G34" s="178"/>
    </row>
    <row r="35" spans="2:12" ht="40" customHeight="1" x14ac:dyDescent="0.3">
      <c r="B35" s="542"/>
      <c r="C35" s="307" t="s">
        <v>294</v>
      </c>
      <c r="D35" s="304" t="s">
        <v>313</v>
      </c>
      <c r="E35" s="305"/>
      <c r="F35" s="180"/>
      <c r="G35" s="178"/>
    </row>
    <row r="36" spans="2:12" ht="40" customHeight="1" x14ac:dyDescent="0.3">
      <c r="B36" s="542"/>
      <c r="C36" s="303" t="s">
        <v>290</v>
      </c>
      <c r="D36" s="304" t="s">
        <v>313</v>
      </c>
      <c r="E36" s="305"/>
      <c r="F36" s="180"/>
      <c r="G36" s="178"/>
    </row>
    <row r="37" spans="2:12" ht="40" customHeight="1" x14ac:dyDescent="0.3">
      <c r="B37" s="542"/>
      <c r="C37" s="303" t="s">
        <v>291</v>
      </c>
      <c r="D37" s="304" t="s">
        <v>313</v>
      </c>
      <c r="E37" s="305"/>
      <c r="F37" s="180"/>
      <c r="G37" s="178"/>
    </row>
    <row r="38" spans="2:12" ht="40" customHeight="1" x14ac:dyDescent="0.3">
      <c r="B38" s="542"/>
      <c r="C38" s="303" t="s">
        <v>292</v>
      </c>
      <c r="D38" s="304" t="s">
        <v>313</v>
      </c>
      <c r="E38" s="305"/>
      <c r="F38" s="180"/>
      <c r="G38" s="178"/>
    </row>
    <row r="39" spans="2:12" ht="40" customHeight="1" x14ac:dyDescent="0.3">
      <c r="B39" s="543"/>
      <c r="C39" s="303" t="s">
        <v>293</v>
      </c>
      <c r="D39" s="304" t="s">
        <v>313</v>
      </c>
      <c r="E39" s="305"/>
      <c r="F39" s="180"/>
      <c r="G39" s="178"/>
    </row>
    <row r="41" spans="2:12" s="34" customFormat="1" ht="13" x14ac:dyDescent="0.3">
      <c r="B41" s="86" t="s">
        <v>44</v>
      </c>
      <c r="C41" s="37"/>
      <c r="D41" s="37"/>
      <c r="E41" s="37"/>
      <c r="F41" s="37"/>
      <c r="G41" s="37"/>
      <c r="H41" s="37"/>
      <c r="I41" s="37"/>
      <c r="J41" s="37"/>
      <c r="K41" s="37"/>
      <c r="L41" s="37"/>
    </row>
    <row r="42" spans="2:12" s="34" customFormat="1" ht="13" x14ac:dyDescent="0.3">
      <c r="B42" s="56" t="s">
        <v>394</v>
      </c>
      <c r="C42" s="37"/>
      <c r="D42" s="37"/>
      <c r="E42" s="37"/>
      <c r="F42" s="37"/>
      <c r="G42" s="37"/>
      <c r="H42" s="37"/>
      <c r="I42" s="37"/>
      <c r="J42" s="37"/>
      <c r="K42" s="37"/>
      <c r="L42" s="37"/>
    </row>
    <row r="43" spans="2:12" s="34" customFormat="1" ht="13" x14ac:dyDescent="0.3">
      <c r="B43" s="56" t="s">
        <v>395</v>
      </c>
      <c r="C43" s="37"/>
      <c r="D43" s="37"/>
      <c r="E43" s="37"/>
      <c r="F43" s="37"/>
      <c r="G43" s="37"/>
      <c r="H43" s="37"/>
      <c r="I43" s="37"/>
      <c r="J43" s="37"/>
      <c r="K43" s="37"/>
      <c r="L43" s="37"/>
    </row>
    <row r="46" spans="2:12" x14ac:dyDescent="0.3">
      <c r="D46" s="178"/>
      <c r="E46" s="209"/>
    </row>
    <row r="47" spans="2:12" x14ac:dyDescent="0.3">
      <c r="E47" s="209"/>
    </row>
  </sheetData>
  <mergeCells count="3">
    <mergeCell ref="B5:B18"/>
    <mergeCell ref="B19:B27"/>
    <mergeCell ref="B28:B39"/>
  </mergeCells>
  <phoneticPr fontId="32"/>
  <dataValidations count="1">
    <dataValidation type="list" allowBlank="1" showInputMessage="1" showErrorMessage="1" sqref="E5:E39" xr:uid="{ADDE782A-9A83-4272-A490-EDF41210FC2F}">
      <formula1>$M$5:$M$7</formula1>
    </dataValidation>
  </dataValidations>
  <pageMargins left="0.7" right="0.7" top="0.75" bottom="0.75" header="0.3" footer="0.3"/>
  <pageSetup paperSize="9" scale="71" orientation="landscape" r:id="rId1"/>
  <rowBreaks count="2" manualBreakCount="2">
    <brk id="18" max="5" man="1"/>
    <brk id="43"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A1:D14"/>
  <sheetViews>
    <sheetView view="pageBreakPreview" topLeftCell="B2" zoomScaleNormal="100" zoomScaleSheetLayoutView="100" workbookViewId="0">
      <selection activeCell="C7" sqref="C7"/>
    </sheetView>
  </sheetViews>
  <sheetFormatPr defaultColWidth="8.83203125" defaultRowHeight="21" customHeight="1" x14ac:dyDescent="0.3"/>
  <cols>
    <col min="1" max="1" width="4.1640625" style="14" customWidth="1"/>
    <col min="2" max="2" width="4.1640625" style="15" customWidth="1"/>
    <col min="3" max="3" width="105" style="16" customWidth="1"/>
    <col min="4" max="4" width="4.1640625" style="14" customWidth="1"/>
    <col min="5" max="257" width="9" style="14"/>
    <col min="258" max="258" width="4.1640625" style="14" customWidth="1"/>
    <col min="259" max="259" width="105" style="14" customWidth="1"/>
    <col min="260" max="513" width="9" style="14"/>
    <col min="514" max="514" width="4.1640625" style="14" customWidth="1"/>
    <col min="515" max="515" width="105" style="14" customWidth="1"/>
    <col min="516" max="769" width="9" style="14"/>
    <col min="770" max="770" width="4.1640625" style="14" customWidth="1"/>
    <col min="771" max="771" width="105" style="14" customWidth="1"/>
    <col min="772" max="1025" width="9" style="14"/>
    <col min="1026" max="1026" width="4.1640625" style="14" customWidth="1"/>
    <col min="1027" max="1027" width="105" style="14" customWidth="1"/>
    <col min="1028" max="1281" width="9" style="14"/>
    <col min="1282" max="1282" width="4.1640625" style="14" customWidth="1"/>
    <col min="1283" max="1283" width="105" style="14" customWidth="1"/>
    <col min="1284" max="1537" width="9" style="14"/>
    <col min="1538" max="1538" width="4.1640625" style="14" customWidth="1"/>
    <col min="1539" max="1539" width="105" style="14" customWidth="1"/>
    <col min="1540" max="1793" width="9" style="14"/>
    <col min="1794" max="1794" width="4.1640625" style="14" customWidth="1"/>
    <col min="1795" max="1795" width="105" style="14" customWidth="1"/>
    <col min="1796" max="2049" width="9" style="14"/>
    <col min="2050" max="2050" width="4.1640625" style="14" customWidth="1"/>
    <col min="2051" max="2051" width="105" style="14" customWidth="1"/>
    <col min="2052" max="2305" width="9" style="14"/>
    <col min="2306" max="2306" width="4.1640625" style="14" customWidth="1"/>
    <col min="2307" max="2307" width="105" style="14" customWidth="1"/>
    <col min="2308" max="2561" width="9" style="14"/>
    <col min="2562" max="2562" width="4.1640625" style="14" customWidth="1"/>
    <col min="2563" max="2563" width="105" style="14" customWidth="1"/>
    <col min="2564" max="2817" width="9" style="14"/>
    <col min="2818" max="2818" width="4.1640625" style="14" customWidth="1"/>
    <col min="2819" max="2819" width="105" style="14" customWidth="1"/>
    <col min="2820" max="3073" width="9" style="14"/>
    <col min="3074" max="3074" width="4.1640625" style="14" customWidth="1"/>
    <col min="3075" max="3075" width="105" style="14" customWidth="1"/>
    <col min="3076" max="3329" width="9" style="14"/>
    <col min="3330" max="3330" width="4.1640625" style="14" customWidth="1"/>
    <col min="3331" max="3331" width="105" style="14" customWidth="1"/>
    <col min="3332" max="3585" width="9" style="14"/>
    <col min="3586" max="3586" width="4.1640625" style="14" customWidth="1"/>
    <col min="3587" max="3587" width="105" style="14" customWidth="1"/>
    <col min="3588" max="3841" width="9" style="14"/>
    <col min="3842" max="3842" width="4.1640625" style="14" customWidth="1"/>
    <col min="3843" max="3843" width="105" style="14" customWidth="1"/>
    <col min="3844" max="4097" width="9" style="14"/>
    <col min="4098" max="4098" width="4.1640625" style="14" customWidth="1"/>
    <col min="4099" max="4099" width="105" style="14" customWidth="1"/>
    <col min="4100" max="4353" width="9" style="14"/>
    <col min="4354" max="4354" width="4.1640625" style="14" customWidth="1"/>
    <col min="4355" max="4355" width="105" style="14" customWidth="1"/>
    <col min="4356" max="4609" width="9" style="14"/>
    <col min="4610" max="4610" width="4.1640625" style="14" customWidth="1"/>
    <col min="4611" max="4611" width="105" style="14" customWidth="1"/>
    <col min="4612" max="4865" width="9" style="14"/>
    <col min="4866" max="4866" width="4.1640625" style="14" customWidth="1"/>
    <col min="4867" max="4867" width="105" style="14" customWidth="1"/>
    <col min="4868" max="5121" width="9" style="14"/>
    <col min="5122" max="5122" width="4.1640625" style="14" customWidth="1"/>
    <col min="5123" max="5123" width="105" style="14" customWidth="1"/>
    <col min="5124" max="5377" width="9" style="14"/>
    <col min="5378" max="5378" width="4.1640625" style="14" customWidth="1"/>
    <col min="5379" max="5379" width="105" style="14" customWidth="1"/>
    <col min="5380" max="5633" width="9" style="14"/>
    <col min="5634" max="5634" width="4.1640625" style="14" customWidth="1"/>
    <col min="5635" max="5635" width="105" style="14" customWidth="1"/>
    <col min="5636" max="5889" width="9" style="14"/>
    <col min="5890" max="5890" width="4.1640625" style="14" customWidth="1"/>
    <col min="5891" max="5891" width="105" style="14" customWidth="1"/>
    <col min="5892" max="6145" width="9" style="14"/>
    <col min="6146" max="6146" width="4.1640625" style="14" customWidth="1"/>
    <col min="6147" max="6147" width="105" style="14" customWidth="1"/>
    <col min="6148" max="6401" width="9" style="14"/>
    <col min="6402" max="6402" width="4.1640625" style="14" customWidth="1"/>
    <col min="6403" max="6403" width="105" style="14" customWidth="1"/>
    <col min="6404" max="6657" width="9" style="14"/>
    <col min="6658" max="6658" width="4.1640625" style="14" customWidth="1"/>
    <col min="6659" max="6659" width="105" style="14" customWidth="1"/>
    <col min="6660" max="6913" width="9" style="14"/>
    <col min="6914" max="6914" width="4.1640625" style="14" customWidth="1"/>
    <col min="6915" max="6915" width="105" style="14" customWidth="1"/>
    <col min="6916" max="7169" width="9" style="14"/>
    <col min="7170" max="7170" width="4.1640625" style="14" customWidth="1"/>
    <col min="7171" max="7171" width="105" style="14" customWidth="1"/>
    <col min="7172" max="7425" width="9" style="14"/>
    <col min="7426" max="7426" width="4.1640625" style="14" customWidth="1"/>
    <col min="7427" max="7427" width="105" style="14" customWidth="1"/>
    <col min="7428" max="7681" width="9" style="14"/>
    <col min="7682" max="7682" width="4.1640625" style="14" customWidth="1"/>
    <col min="7683" max="7683" width="105" style="14" customWidth="1"/>
    <col min="7684" max="7937" width="9" style="14"/>
    <col min="7938" max="7938" width="4.1640625" style="14" customWidth="1"/>
    <col min="7939" max="7939" width="105" style="14" customWidth="1"/>
    <col min="7940" max="8193" width="9" style="14"/>
    <col min="8194" max="8194" width="4.1640625" style="14" customWidth="1"/>
    <col min="8195" max="8195" width="105" style="14" customWidth="1"/>
    <col min="8196" max="8449" width="9" style="14"/>
    <col min="8450" max="8450" width="4.1640625" style="14" customWidth="1"/>
    <col min="8451" max="8451" width="105" style="14" customWidth="1"/>
    <col min="8452" max="8705" width="9" style="14"/>
    <col min="8706" max="8706" width="4.1640625" style="14" customWidth="1"/>
    <col min="8707" max="8707" width="105" style="14" customWidth="1"/>
    <col min="8708" max="8961" width="9" style="14"/>
    <col min="8962" max="8962" width="4.1640625" style="14" customWidth="1"/>
    <col min="8963" max="8963" width="105" style="14" customWidth="1"/>
    <col min="8964" max="9217" width="9" style="14"/>
    <col min="9218" max="9218" width="4.1640625" style="14" customWidth="1"/>
    <col min="9219" max="9219" width="105" style="14" customWidth="1"/>
    <col min="9220" max="9473" width="9" style="14"/>
    <col min="9474" max="9474" width="4.1640625" style="14" customWidth="1"/>
    <col min="9475" max="9475" width="105" style="14" customWidth="1"/>
    <col min="9476" max="9729" width="9" style="14"/>
    <col min="9730" max="9730" width="4.1640625" style="14" customWidth="1"/>
    <col min="9731" max="9731" width="105" style="14" customWidth="1"/>
    <col min="9732" max="9985" width="9" style="14"/>
    <col min="9986" max="9986" width="4.1640625" style="14" customWidth="1"/>
    <col min="9987" max="9987" width="105" style="14" customWidth="1"/>
    <col min="9988" max="10241" width="9" style="14"/>
    <col min="10242" max="10242" width="4.1640625" style="14" customWidth="1"/>
    <col min="10243" max="10243" width="105" style="14" customWidth="1"/>
    <col min="10244" max="10497" width="9" style="14"/>
    <col min="10498" max="10498" width="4.1640625" style="14" customWidth="1"/>
    <col min="10499" max="10499" width="105" style="14" customWidth="1"/>
    <col min="10500" max="10753" width="9" style="14"/>
    <col min="10754" max="10754" width="4.1640625" style="14" customWidth="1"/>
    <col min="10755" max="10755" width="105" style="14" customWidth="1"/>
    <col min="10756" max="11009" width="9" style="14"/>
    <col min="11010" max="11010" width="4.1640625" style="14" customWidth="1"/>
    <col min="11011" max="11011" width="105" style="14" customWidth="1"/>
    <col min="11012" max="11265" width="9" style="14"/>
    <col min="11266" max="11266" width="4.1640625" style="14" customWidth="1"/>
    <col min="11267" max="11267" width="105" style="14" customWidth="1"/>
    <col min="11268" max="11521" width="9" style="14"/>
    <col min="11522" max="11522" width="4.1640625" style="14" customWidth="1"/>
    <col min="11523" max="11523" width="105" style="14" customWidth="1"/>
    <col min="11524" max="11777" width="9" style="14"/>
    <col min="11778" max="11778" width="4.1640625" style="14" customWidth="1"/>
    <col min="11779" max="11779" width="105" style="14" customWidth="1"/>
    <col min="11780" max="12033" width="9" style="14"/>
    <col min="12034" max="12034" width="4.1640625" style="14" customWidth="1"/>
    <col min="12035" max="12035" width="105" style="14" customWidth="1"/>
    <col min="12036" max="12289" width="9" style="14"/>
    <col min="12290" max="12290" width="4.1640625" style="14" customWidth="1"/>
    <col min="12291" max="12291" width="105" style="14" customWidth="1"/>
    <col min="12292" max="12545" width="9" style="14"/>
    <col min="12546" max="12546" width="4.1640625" style="14" customWidth="1"/>
    <col min="12547" max="12547" width="105" style="14" customWidth="1"/>
    <col min="12548" max="12801" width="9" style="14"/>
    <col min="12802" max="12802" width="4.1640625" style="14" customWidth="1"/>
    <col min="12803" max="12803" width="105" style="14" customWidth="1"/>
    <col min="12804" max="13057" width="9" style="14"/>
    <col min="13058" max="13058" width="4.1640625" style="14" customWidth="1"/>
    <col min="13059" max="13059" width="105" style="14" customWidth="1"/>
    <col min="13060" max="13313" width="9" style="14"/>
    <col min="13314" max="13314" width="4.1640625" style="14" customWidth="1"/>
    <col min="13315" max="13315" width="105" style="14" customWidth="1"/>
    <col min="13316" max="13569" width="9" style="14"/>
    <col min="13570" max="13570" width="4.1640625" style="14" customWidth="1"/>
    <col min="13571" max="13571" width="105" style="14" customWidth="1"/>
    <col min="13572" max="13825" width="9" style="14"/>
    <col min="13826" max="13826" width="4.1640625" style="14" customWidth="1"/>
    <col min="13827" max="13827" width="105" style="14" customWidth="1"/>
    <col min="13828" max="14081" width="9" style="14"/>
    <col min="14082" max="14082" width="4.1640625" style="14" customWidth="1"/>
    <col min="14083" max="14083" width="105" style="14" customWidth="1"/>
    <col min="14084" max="14337" width="9" style="14"/>
    <col min="14338" max="14338" width="4.1640625" style="14" customWidth="1"/>
    <col min="14339" max="14339" width="105" style="14" customWidth="1"/>
    <col min="14340" max="14593" width="9" style="14"/>
    <col min="14594" max="14594" width="4.1640625" style="14" customWidth="1"/>
    <col min="14595" max="14595" width="105" style="14" customWidth="1"/>
    <col min="14596" max="14849" width="9" style="14"/>
    <col min="14850" max="14850" width="4.1640625" style="14" customWidth="1"/>
    <col min="14851" max="14851" width="105" style="14" customWidth="1"/>
    <col min="14852" max="15105" width="9" style="14"/>
    <col min="15106" max="15106" width="4.1640625" style="14" customWidth="1"/>
    <col min="15107" max="15107" width="105" style="14" customWidth="1"/>
    <col min="15108" max="15361" width="9" style="14"/>
    <col min="15362" max="15362" width="4.1640625" style="14" customWidth="1"/>
    <col min="15363" max="15363" width="105" style="14" customWidth="1"/>
    <col min="15364" max="15617" width="9" style="14"/>
    <col min="15618" max="15618" width="4.1640625" style="14" customWidth="1"/>
    <col min="15619" max="15619" width="105" style="14" customWidth="1"/>
    <col min="15620" max="15873" width="9" style="14"/>
    <col min="15874" max="15874" width="4.1640625" style="14" customWidth="1"/>
    <col min="15875" max="15875" width="105" style="14" customWidth="1"/>
    <col min="15876" max="16129" width="9" style="14"/>
    <col min="16130" max="16130" width="4.1640625" style="14" customWidth="1"/>
    <col min="16131" max="16131" width="105" style="14" customWidth="1"/>
    <col min="16132" max="16384" width="9" style="14"/>
  </cols>
  <sheetData>
    <row r="1" spans="1:4" ht="21" customHeight="1" x14ac:dyDescent="0.3">
      <c r="B1" s="417" t="s">
        <v>362</v>
      </c>
      <c r="C1" s="417"/>
    </row>
    <row r="2" spans="1:4" ht="21" customHeight="1" x14ac:dyDescent="0.3">
      <c r="C2" s="17"/>
    </row>
    <row r="3" spans="1:4" ht="21" customHeight="1" x14ac:dyDescent="0.3">
      <c r="B3" s="18"/>
      <c r="C3" s="19"/>
    </row>
    <row r="4" spans="1:4" ht="52" x14ac:dyDescent="0.3">
      <c r="A4" s="20"/>
      <c r="B4" s="21" t="s">
        <v>2</v>
      </c>
      <c r="C4" s="22" t="s">
        <v>363</v>
      </c>
      <c r="D4" s="16" t="s">
        <v>3</v>
      </c>
    </row>
    <row r="5" spans="1:4" ht="48" x14ac:dyDescent="0.3">
      <c r="A5" s="20"/>
      <c r="B5" s="21" t="s">
        <v>4</v>
      </c>
      <c r="C5" s="23" t="s">
        <v>5</v>
      </c>
      <c r="D5" s="16" t="s">
        <v>6</v>
      </c>
    </row>
    <row r="6" spans="1:4" ht="48" x14ac:dyDescent="0.3">
      <c r="A6" s="20"/>
      <c r="B6" s="21" t="s">
        <v>7</v>
      </c>
      <c r="C6" s="22" t="s">
        <v>8</v>
      </c>
      <c r="D6" s="16" t="s">
        <v>6</v>
      </c>
    </row>
    <row r="7" spans="1:4" ht="48" x14ac:dyDescent="0.3">
      <c r="A7" s="20"/>
      <c r="B7" s="21" t="s">
        <v>9</v>
      </c>
      <c r="C7" s="22" t="s">
        <v>10</v>
      </c>
      <c r="D7" s="16" t="s">
        <v>6</v>
      </c>
    </row>
    <row r="8" spans="1:4" ht="48" x14ac:dyDescent="0.3">
      <c r="A8" s="20"/>
      <c r="B8" s="24" t="s">
        <v>11</v>
      </c>
      <c r="C8" s="23" t="s">
        <v>12</v>
      </c>
      <c r="D8" s="16" t="s">
        <v>6</v>
      </c>
    </row>
    <row r="9" spans="1:4" s="25" customFormat="1" ht="48" x14ac:dyDescent="0.3">
      <c r="A9" s="26"/>
      <c r="B9" s="21" t="s">
        <v>13</v>
      </c>
      <c r="C9" s="23" t="s">
        <v>14</v>
      </c>
      <c r="D9" s="16" t="s">
        <v>6</v>
      </c>
    </row>
    <row r="10" spans="1:4" s="25" customFormat="1" ht="36" x14ac:dyDescent="0.3">
      <c r="A10" s="26"/>
      <c r="B10" s="27" t="s">
        <v>15</v>
      </c>
      <c r="C10" s="28" t="s">
        <v>16</v>
      </c>
      <c r="D10" s="16" t="s">
        <v>3</v>
      </c>
    </row>
    <row r="11" spans="1:4" ht="9" customHeight="1" x14ac:dyDescent="0.3">
      <c r="A11" s="20"/>
      <c r="C11" s="29"/>
    </row>
    <row r="12" spans="1:4" ht="15.75" customHeight="1" x14ac:dyDescent="0.3"/>
    <row r="13" spans="1:4" ht="15.75" customHeight="1" x14ac:dyDescent="0.3">
      <c r="C13" s="30"/>
    </row>
    <row r="14" spans="1:4" ht="15.75" customHeight="1" x14ac:dyDescent="0.3"/>
  </sheetData>
  <mergeCells count="1">
    <mergeCell ref="B1:C1"/>
  </mergeCells>
  <phoneticPr fontId="32"/>
  <printOptions gridLinesSet="0"/>
  <pageMargins left="0.78740157480314954" right="0.78740157480314954" top="0.78740157480314954" bottom="0.98425196850393704" header="0.5" footer="0.5"/>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04939-5BFE-448A-8843-C3C8B16D5CAC}">
  <sheetPr>
    <tabColor theme="4"/>
  </sheetPr>
  <dimension ref="A1:XFA47"/>
  <sheetViews>
    <sheetView view="pageBreakPreview" topLeftCell="A29" zoomScaleNormal="100" zoomScaleSheetLayoutView="100" workbookViewId="0">
      <selection activeCell="F5" sqref="F5"/>
    </sheetView>
  </sheetViews>
  <sheetFormatPr defaultColWidth="8.6640625" defaultRowHeight="14" x14ac:dyDescent="0.3"/>
  <cols>
    <col min="1" max="1" width="4" style="178" customWidth="1"/>
    <col min="2" max="2" width="12" style="178" customWidth="1"/>
    <col min="3" max="3" width="24.5" style="229" bestFit="1" customWidth="1"/>
    <col min="4" max="4" width="68.5" style="207" bestFit="1" customWidth="1"/>
    <col min="5" max="5" width="14.16406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504</v>
      </c>
      <c r="B1" s="31"/>
      <c r="C1" s="31"/>
      <c r="D1" s="30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5" customHeight="1" x14ac:dyDescent="0.3">
      <c r="B3" s="37" t="s">
        <v>482</v>
      </c>
      <c r="C3" s="223"/>
      <c r="D3" s="302"/>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5"/>
      <c r="C4" s="316" t="s">
        <v>267</v>
      </c>
      <c r="D4" s="316" t="s">
        <v>236</v>
      </c>
      <c r="E4" s="314" t="s">
        <v>263</v>
      </c>
      <c r="F4" s="316" t="s">
        <v>326</v>
      </c>
      <c r="G4" s="208"/>
      <c r="H4" s="208"/>
      <c r="I4" s="208"/>
      <c r="J4" s="208"/>
      <c r="K4" s="208"/>
    </row>
    <row r="5" spans="1:16381" s="207" customFormat="1" ht="40" customHeight="1" x14ac:dyDescent="0.3">
      <c r="B5" s="540" t="s">
        <v>390</v>
      </c>
      <c r="C5" s="303" t="s">
        <v>268</v>
      </c>
      <c r="D5" s="304" t="s">
        <v>269</v>
      </c>
      <c r="E5" s="305"/>
      <c r="F5" s="187"/>
      <c r="G5" s="208"/>
      <c r="H5" s="208"/>
      <c r="I5" s="208"/>
      <c r="J5" s="208"/>
      <c r="K5" s="208"/>
      <c r="M5" s="208" t="s">
        <v>392</v>
      </c>
    </row>
    <row r="6" spans="1:16381" ht="45" customHeight="1" x14ac:dyDescent="0.3">
      <c r="B6" s="540"/>
      <c r="C6" s="303" t="s">
        <v>271</v>
      </c>
      <c r="D6" s="304" t="s">
        <v>296</v>
      </c>
      <c r="E6" s="305"/>
      <c r="F6" s="187"/>
      <c r="G6" s="178"/>
      <c r="M6" s="228" t="s">
        <v>266</v>
      </c>
    </row>
    <row r="7" spans="1:16381" ht="40" customHeight="1" x14ac:dyDescent="0.3">
      <c r="B7" s="540"/>
      <c r="C7" s="303" t="s">
        <v>272</v>
      </c>
      <c r="D7" s="304" t="s">
        <v>297</v>
      </c>
      <c r="E7" s="305"/>
      <c r="F7" s="187"/>
      <c r="G7" s="178"/>
      <c r="M7" s="228" t="s">
        <v>265</v>
      </c>
    </row>
    <row r="8" spans="1:16381" ht="40" customHeight="1" x14ac:dyDescent="0.3">
      <c r="B8" s="540"/>
      <c r="C8" s="303" t="s">
        <v>274</v>
      </c>
      <c r="D8" s="304" t="s">
        <v>298</v>
      </c>
      <c r="E8" s="305"/>
      <c r="F8" s="187"/>
      <c r="G8" s="178"/>
    </row>
    <row r="9" spans="1:16381" ht="40" customHeight="1" x14ac:dyDescent="0.3">
      <c r="B9" s="540"/>
      <c r="C9" s="303" t="s">
        <v>275</v>
      </c>
      <c r="D9" s="304" t="s">
        <v>299</v>
      </c>
      <c r="E9" s="305"/>
      <c r="F9" s="187"/>
      <c r="G9" s="178"/>
    </row>
    <row r="10" spans="1:16381" ht="40" customHeight="1" x14ac:dyDescent="0.3">
      <c r="B10" s="540"/>
      <c r="C10" s="303" t="s">
        <v>276</v>
      </c>
      <c r="D10" s="304" t="s">
        <v>300</v>
      </c>
      <c r="E10" s="305"/>
      <c r="F10" s="187"/>
      <c r="G10" s="178"/>
    </row>
    <row r="11" spans="1:16381" ht="40" customHeight="1" x14ac:dyDescent="0.3">
      <c r="B11" s="540"/>
      <c r="C11" s="307" t="s">
        <v>391</v>
      </c>
      <c r="D11" s="304" t="s">
        <v>301</v>
      </c>
      <c r="E11" s="305"/>
      <c r="F11" s="187"/>
      <c r="G11" s="178"/>
    </row>
    <row r="12" spans="1:16381" ht="40" customHeight="1" x14ac:dyDescent="0.3">
      <c r="B12" s="540"/>
      <c r="C12" s="303" t="s">
        <v>277</v>
      </c>
      <c r="D12" s="304" t="s">
        <v>302</v>
      </c>
      <c r="E12" s="305"/>
      <c r="F12" s="306"/>
    </row>
    <row r="13" spans="1:16381" ht="45" customHeight="1" x14ac:dyDescent="0.3">
      <c r="B13" s="540"/>
      <c r="C13" s="303" t="s">
        <v>278</v>
      </c>
      <c r="D13" s="304" t="s">
        <v>303</v>
      </c>
      <c r="E13" s="305"/>
      <c r="F13" s="306"/>
    </row>
    <row r="14" spans="1:16381" ht="40" customHeight="1" x14ac:dyDescent="0.3">
      <c r="B14" s="540"/>
      <c r="C14" s="303" t="s">
        <v>279</v>
      </c>
      <c r="D14" s="304" t="s">
        <v>304</v>
      </c>
      <c r="E14" s="305"/>
      <c r="F14" s="306"/>
    </row>
    <row r="15" spans="1:16381" ht="40" customHeight="1" x14ac:dyDescent="0.3">
      <c r="B15" s="540"/>
      <c r="C15" s="303" t="s">
        <v>280</v>
      </c>
      <c r="D15" s="304" t="s">
        <v>305</v>
      </c>
      <c r="E15" s="305"/>
      <c r="F15" s="306"/>
    </row>
    <row r="16" spans="1:16381" ht="40" customHeight="1" x14ac:dyDescent="0.3">
      <c r="B16" s="540"/>
      <c r="C16" s="303" t="s">
        <v>281</v>
      </c>
      <c r="D16" s="304" t="s">
        <v>306</v>
      </c>
      <c r="E16" s="305"/>
      <c r="F16" s="306"/>
    </row>
    <row r="17" spans="2:7" ht="40" customHeight="1" x14ac:dyDescent="0.3">
      <c r="B17" s="540"/>
      <c r="C17" s="303" t="s">
        <v>282</v>
      </c>
      <c r="D17" s="304" t="s">
        <v>307</v>
      </c>
      <c r="E17" s="305"/>
      <c r="F17" s="306"/>
    </row>
    <row r="18" spans="2:7" ht="40" customHeight="1" x14ac:dyDescent="0.3">
      <c r="B18" s="540"/>
      <c r="C18" s="303" t="s">
        <v>283</v>
      </c>
      <c r="D18" s="304" t="s">
        <v>308</v>
      </c>
      <c r="E18" s="305"/>
      <c r="F18" s="306"/>
    </row>
    <row r="19" spans="2:7" ht="40" customHeight="1" x14ac:dyDescent="0.3">
      <c r="B19" s="540" t="s">
        <v>270</v>
      </c>
      <c r="C19" s="303" t="s">
        <v>284</v>
      </c>
      <c r="D19" s="304" t="s">
        <v>309</v>
      </c>
      <c r="E19" s="305"/>
      <c r="F19" s="306"/>
    </row>
    <row r="20" spans="2:7" ht="40" customHeight="1" x14ac:dyDescent="0.3">
      <c r="B20" s="540"/>
      <c r="C20" s="303" t="s">
        <v>285</v>
      </c>
      <c r="D20" s="304" t="s">
        <v>310</v>
      </c>
      <c r="E20" s="305"/>
      <c r="F20" s="306"/>
    </row>
    <row r="21" spans="2:7" ht="40" customHeight="1" x14ac:dyDescent="0.3">
      <c r="B21" s="540"/>
      <c r="C21" s="303" t="s">
        <v>286</v>
      </c>
      <c r="D21" s="304" t="s">
        <v>311</v>
      </c>
      <c r="E21" s="305"/>
      <c r="F21" s="306"/>
    </row>
    <row r="22" spans="2:7" ht="45" customHeight="1" x14ac:dyDescent="0.3">
      <c r="B22" s="540"/>
      <c r="C22" s="307" t="s">
        <v>287</v>
      </c>
      <c r="D22" s="304" t="s">
        <v>312</v>
      </c>
      <c r="E22" s="305"/>
      <c r="F22" s="306"/>
    </row>
    <row r="23" spans="2:7" ht="40" customHeight="1" x14ac:dyDescent="0.3">
      <c r="B23" s="540"/>
      <c r="C23" s="303" t="s">
        <v>452</v>
      </c>
      <c r="D23" s="304" t="s">
        <v>466</v>
      </c>
      <c r="E23" s="305"/>
      <c r="F23" s="306"/>
    </row>
    <row r="24" spans="2:7" ht="40" customHeight="1" x14ac:dyDescent="0.3">
      <c r="B24" s="540"/>
      <c r="C24" s="303" t="s">
        <v>453</v>
      </c>
      <c r="D24" s="304" t="s">
        <v>470</v>
      </c>
      <c r="E24" s="305"/>
      <c r="F24" s="306"/>
    </row>
    <row r="25" spans="2:7" ht="40" customHeight="1" x14ac:dyDescent="0.3">
      <c r="B25" s="540"/>
      <c r="C25" s="303" t="s">
        <v>454</v>
      </c>
      <c r="D25" s="304" t="s">
        <v>469</v>
      </c>
      <c r="E25" s="305"/>
      <c r="F25" s="306"/>
    </row>
    <row r="26" spans="2:7" ht="40" customHeight="1" x14ac:dyDescent="0.3">
      <c r="B26" s="540"/>
      <c r="C26" s="303" t="s">
        <v>455</v>
      </c>
      <c r="D26" s="304" t="s">
        <v>468</v>
      </c>
      <c r="E26" s="305"/>
      <c r="F26" s="306"/>
    </row>
    <row r="27" spans="2:7" ht="40" customHeight="1" x14ac:dyDescent="0.3">
      <c r="B27" s="540"/>
      <c r="C27" s="303" t="s">
        <v>456</v>
      </c>
      <c r="D27" s="304" t="s">
        <v>467</v>
      </c>
      <c r="E27" s="305"/>
      <c r="F27" s="180"/>
      <c r="G27" s="178"/>
    </row>
    <row r="28" spans="2:7" ht="40" customHeight="1" x14ac:dyDescent="0.3">
      <c r="B28" s="541" t="s">
        <v>273</v>
      </c>
      <c r="C28" s="303" t="s">
        <v>457</v>
      </c>
      <c r="D28" s="304" t="s">
        <v>466</v>
      </c>
      <c r="E28" s="305"/>
      <c r="F28" s="306"/>
    </row>
    <row r="29" spans="2:7" ht="40" customHeight="1" x14ac:dyDescent="0.3">
      <c r="B29" s="542"/>
      <c r="C29" s="303" t="s">
        <v>458</v>
      </c>
      <c r="D29" s="304" t="s">
        <v>465</v>
      </c>
      <c r="E29" s="305"/>
      <c r="F29" s="306"/>
    </row>
    <row r="30" spans="2:7" ht="40" customHeight="1" x14ac:dyDescent="0.3">
      <c r="B30" s="542"/>
      <c r="C30" s="303" t="s">
        <v>459</v>
      </c>
      <c r="D30" s="304" t="s">
        <v>464</v>
      </c>
      <c r="E30" s="305"/>
      <c r="F30" s="306"/>
    </row>
    <row r="31" spans="2:7" ht="40" customHeight="1" x14ac:dyDescent="0.3">
      <c r="B31" s="542"/>
      <c r="C31" s="303" t="s">
        <v>460</v>
      </c>
      <c r="D31" s="304" t="s">
        <v>463</v>
      </c>
      <c r="E31" s="305"/>
      <c r="F31" s="306"/>
    </row>
    <row r="32" spans="2:7" ht="40" customHeight="1" x14ac:dyDescent="0.3">
      <c r="B32" s="542"/>
      <c r="C32" s="303" t="s">
        <v>461</v>
      </c>
      <c r="D32" s="304" t="s">
        <v>462</v>
      </c>
      <c r="E32" s="305"/>
      <c r="F32" s="180"/>
      <c r="G32" s="178"/>
    </row>
    <row r="33" spans="2:12" ht="40" customHeight="1" x14ac:dyDescent="0.3">
      <c r="B33" s="542"/>
      <c r="C33" s="303" t="s">
        <v>288</v>
      </c>
      <c r="D33" s="304" t="s">
        <v>313</v>
      </c>
      <c r="E33" s="305"/>
      <c r="F33" s="180"/>
      <c r="G33" s="178"/>
    </row>
    <row r="34" spans="2:12" ht="40" customHeight="1" x14ac:dyDescent="0.3">
      <c r="B34" s="542"/>
      <c r="C34" s="303" t="s">
        <v>289</v>
      </c>
      <c r="D34" s="304" t="s">
        <v>313</v>
      </c>
      <c r="E34" s="305"/>
      <c r="F34" s="180"/>
      <c r="G34" s="178"/>
    </row>
    <row r="35" spans="2:12" ht="40" customHeight="1" x14ac:dyDescent="0.3">
      <c r="B35" s="542"/>
      <c r="C35" s="307" t="s">
        <v>294</v>
      </c>
      <c r="D35" s="304" t="s">
        <v>313</v>
      </c>
      <c r="E35" s="305"/>
      <c r="F35" s="180"/>
      <c r="G35" s="178"/>
    </row>
    <row r="36" spans="2:12" ht="40" customHeight="1" x14ac:dyDescent="0.3">
      <c r="B36" s="542"/>
      <c r="C36" s="303" t="s">
        <v>290</v>
      </c>
      <c r="D36" s="304" t="s">
        <v>313</v>
      </c>
      <c r="E36" s="305"/>
      <c r="F36" s="180"/>
      <c r="G36" s="178"/>
    </row>
    <row r="37" spans="2:12" ht="40" customHeight="1" x14ac:dyDescent="0.3">
      <c r="B37" s="542"/>
      <c r="C37" s="303" t="s">
        <v>291</v>
      </c>
      <c r="D37" s="304" t="s">
        <v>313</v>
      </c>
      <c r="E37" s="305"/>
      <c r="F37" s="180"/>
      <c r="G37" s="178"/>
    </row>
    <row r="38" spans="2:12" ht="40" customHeight="1" x14ac:dyDescent="0.3">
      <c r="B38" s="542"/>
      <c r="C38" s="303" t="s">
        <v>292</v>
      </c>
      <c r="D38" s="304" t="s">
        <v>313</v>
      </c>
      <c r="E38" s="305"/>
      <c r="F38" s="180"/>
      <c r="G38" s="178"/>
    </row>
    <row r="39" spans="2:12" ht="40" customHeight="1" x14ac:dyDescent="0.3">
      <c r="B39" s="543"/>
      <c r="C39" s="303" t="s">
        <v>293</v>
      </c>
      <c r="D39" s="304" t="s">
        <v>313</v>
      </c>
      <c r="E39" s="305"/>
      <c r="F39" s="180"/>
      <c r="G39" s="178"/>
    </row>
    <row r="41" spans="2:12" s="34" customFormat="1" ht="13" x14ac:dyDescent="0.3">
      <c r="B41" s="86" t="s">
        <v>44</v>
      </c>
      <c r="C41" s="37"/>
      <c r="D41" s="37"/>
      <c r="E41" s="37"/>
      <c r="F41" s="37"/>
      <c r="G41" s="37"/>
      <c r="H41" s="37"/>
      <c r="I41" s="37"/>
      <c r="J41" s="37"/>
      <c r="K41" s="37"/>
      <c r="L41" s="37"/>
    </row>
    <row r="42" spans="2:12" s="34" customFormat="1" ht="13" x14ac:dyDescent="0.3">
      <c r="B42" s="56" t="s">
        <v>394</v>
      </c>
      <c r="C42" s="37"/>
      <c r="D42" s="37"/>
      <c r="E42" s="37"/>
      <c r="F42" s="37"/>
      <c r="G42" s="37"/>
      <c r="H42" s="37"/>
      <c r="I42" s="37"/>
      <c r="J42" s="37"/>
      <c r="K42" s="37"/>
      <c r="L42" s="37"/>
    </row>
    <row r="43" spans="2:12" s="34" customFormat="1" ht="13" x14ac:dyDescent="0.3">
      <c r="B43" s="56" t="s">
        <v>395</v>
      </c>
      <c r="C43" s="37"/>
      <c r="D43" s="37"/>
      <c r="E43" s="37"/>
      <c r="F43" s="37"/>
      <c r="G43" s="37"/>
      <c r="H43" s="37"/>
      <c r="I43" s="37"/>
      <c r="J43" s="37"/>
      <c r="K43" s="37"/>
      <c r="L43" s="37"/>
    </row>
    <row r="46" spans="2:12" x14ac:dyDescent="0.3">
      <c r="D46" s="178"/>
      <c r="E46" s="209"/>
    </row>
    <row r="47" spans="2:12" x14ac:dyDescent="0.3">
      <c r="E47" s="209"/>
    </row>
  </sheetData>
  <mergeCells count="3">
    <mergeCell ref="B5:B18"/>
    <mergeCell ref="B19:B27"/>
    <mergeCell ref="B28:B39"/>
  </mergeCells>
  <phoneticPr fontId="32"/>
  <dataValidations count="1">
    <dataValidation type="list" allowBlank="1" showInputMessage="1" showErrorMessage="1" sqref="E5:E39" xr:uid="{4123D791-D249-414E-8B98-E0A549988DDD}">
      <formula1>$M$5:$M$7</formula1>
    </dataValidation>
  </dataValidations>
  <pageMargins left="0.7" right="0.7" top="0.75" bottom="0.75" header="0.3" footer="0.3"/>
  <pageSetup paperSize="9" scale="71" orientation="landscape" r:id="rId1"/>
  <rowBreaks count="2" manualBreakCount="2">
    <brk id="18" max="5" man="1"/>
    <brk id="43"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4DD8-9129-47D1-AB8C-BD14548FB4CB}">
  <sheetPr>
    <tabColor theme="4"/>
  </sheetPr>
  <dimension ref="A1:XFA32"/>
  <sheetViews>
    <sheetView view="pageBreakPreview" zoomScale="90" zoomScaleNormal="100" zoomScaleSheetLayoutView="90" workbookViewId="0">
      <selection activeCell="E12" sqref="E12"/>
    </sheetView>
  </sheetViews>
  <sheetFormatPr defaultColWidth="8.6640625" defaultRowHeight="14" x14ac:dyDescent="0.3"/>
  <cols>
    <col min="1" max="1" width="4" style="178" customWidth="1"/>
    <col min="2" max="2" width="12" style="178" customWidth="1"/>
    <col min="3" max="3" width="13.1640625" style="178" customWidth="1"/>
    <col min="4" max="4" width="68" style="178" customWidth="1"/>
    <col min="5" max="5" width="15.082031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500</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x14ac:dyDescent="0.3">
      <c r="I2" s="241"/>
    </row>
    <row r="3" spans="1:16381" s="34" customFormat="1" ht="15" customHeight="1" x14ac:dyDescent="0.3">
      <c r="B3" s="37" t="s">
        <v>483</v>
      </c>
      <c r="C3" s="37"/>
      <c r="D3" s="37"/>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7" t="s">
        <v>236</v>
      </c>
      <c r="C4" s="317"/>
      <c r="D4" s="318"/>
      <c r="E4" s="314" t="s">
        <v>263</v>
      </c>
      <c r="F4" s="316" t="s">
        <v>326</v>
      </c>
      <c r="G4" s="208"/>
      <c r="H4" s="208"/>
      <c r="I4" s="208"/>
      <c r="J4" s="208"/>
      <c r="K4" s="208"/>
    </row>
    <row r="5" spans="1:16381" s="207" customFormat="1" ht="35" customHeight="1" x14ac:dyDescent="0.3">
      <c r="B5" s="541" t="s">
        <v>237</v>
      </c>
      <c r="C5" s="545" t="s">
        <v>479</v>
      </c>
      <c r="D5" s="187" t="s">
        <v>238</v>
      </c>
      <c r="E5" s="305"/>
      <c r="F5" s="187"/>
      <c r="G5" s="208"/>
      <c r="H5" s="208"/>
      <c r="I5" s="208" t="s">
        <v>392</v>
      </c>
      <c r="J5" s="208"/>
      <c r="K5" s="208"/>
    </row>
    <row r="6" spans="1:16381" ht="35" customHeight="1" x14ac:dyDescent="0.3">
      <c r="B6" s="542"/>
      <c r="C6" s="546"/>
      <c r="D6" s="187" t="s">
        <v>239</v>
      </c>
      <c r="E6" s="305"/>
      <c r="F6" s="187"/>
      <c r="G6" s="178"/>
      <c r="I6" s="241" t="s">
        <v>266</v>
      </c>
    </row>
    <row r="7" spans="1:16381" ht="35" customHeight="1" x14ac:dyDescent="0.3">
      <c r="B7" s="542"/>
      <c r="C7" s="546"/>
      <c r="D7" s="187" t="s">
        <v>240</v>
      </c>
      <c r="E7" s="305"/>
      <c r="F7" s="187"/>
      <c r="G7" s="178"/>
      <c r="I7" s="241" t="s">
        <v>265</v>
      </c>
    </row>
    <row r="8" spans="1:16381" ht="35" customHeight="1" x14ac:dyDescent="0.3">
      <c r="B8" s="542"/>
      <c r="C8" s="546"/>
      <c r="D8" s="187" t="s">
        <v>241</v>
      </c>
      <c r="E8" s="305"/>
      <c r="F8" s="187"/>
      <c r="G8" s="178"/>
    </row>
    <row r="9" spans="1:16381" ht="35" customHeight="1" x14ac:dyDescent="0.3">
      <c r="B9" s="542"/>
      <c r="C9" s="546"/>
      <c r="D9" s="187" t="s">
        <v>242</v>
      </c>
      <c r="E9" s="305"/>
      <c r="F9" s="187"/>
      <c r="G9" s="178"/>
    </row>
    <row r="10" spans="1:16381" ht="35" customHeight="1" x14ac:dyDescent="0.3">
      <c r="B10" s="542"/>
      <c r="C10" s="546"/>
      <c r="D10" s="187" t="s">
        <v>243</v>
      </c>
      <c r="E10" s="305"/>
      <c r="F10" s="187"/>
      <c r="G10" s="178"/>
    </row>
    <row r="11" spans="1:16381" ht="35" customHeight="1" x14ac:dyDescent="0.3">
      <c r="B11" s="542"/>
      <c r="C11" s="546"/>
      <c r="D11" s="187" t="s">
        <v>244</v>
      </c>
      <c r="E11" s="305"/>
      <c r="F11" s="187"/>
      <c r="G11" s="178"/>
    </row>
    <row r="12" spans="1:16381" ht="35" customHeight="1" x14ac:dyDescent="0.3">
      <c r="B12" s="542"/>
      <c r="C12" s="546"/>
      <c r="D12" s="187" t="s">
        <v>245</v>
      </c>
      <c r="E12" s="305"/>
      <c r="F12" s="306"/>
    </row>
    <row r="13" spans="1:16381" ht="35" customHeight="1" x14ac:dyDescent="0.3">
      <c r="B13" s="542"/>
      <c r="C13" s="546"/>
      <c r="D13" s="304" t="s">
        <v>246</v>
      </c>
      <c r="E13" s="305"/>
      <c r="F13" s="306"/>
    </row>
    <row r="14" spans="1:16381" ht="35" customHeight="1" x14ac:dyDescent="0.3">
      <c r="B14" s="542"/>
      <c r="C14" s="546"/>
      <c r="D14" s="187" t="s">
        <v>247</v>
      </c>
      <c r="E14" s="305"/>
      <c r="F14" s="306"/>
    </row>
    <row r="15" spans="1:16381" ht="35" customHeight="1" x14ac:dyDescent="0.3">
      <c r="B15" s="543"/>
      <c r="C15" s="547"/>
      <c r="D15" s="269" t="s">
        <v>433</v>
      </c>
      <c r="E15" s="305"/>
      <c r="F15" s="306"/>
    </row>
    <row r="16" spans="1:16381" ht="35" customHeight="1" x14ac:dyDescent="0.3">
      <c r="B16" s="540" t="s">
        <v>384</v>
      </c>
      <c r="C16" s="544" t="s">
        <v>248</v>
      </c>
      <c r="D16" s="187" t="s">
        <v>249</v>
      </c>
      <c r="E16" s="305"/>
      <c r="F16" s="306"/>
    </row>
    <row r="17" spans="2:12" ht="35" customHeight="1" x14ac:dyDescent="0.3">
      <c r="B17" s="540"/>
      <c r="C17" s="544"/>
      <c r="D17" s="187" t="s">
        <v>250</v>
      </c>
      <c r="E17" s="305"/>
      <c r="F17" s="306"/>
    </row>
    <row r="18" spans="2:12" ht="35" customHeight="1" x14ac:dyDescent="0.3">
      <c r="B18" s="540"/>
      <c r="C18" s="544" t="s">
        <v>251</v>
      </c>
      <c r="D18" s="187" t="s">
        <v>252</v>
      </c>
      <c r="E18" s="305"/>
      <c r="F18" s="306"/>
    </row>
    <row r="19" spans="2:12" ht="35" customHeight="1" x14ac:dyDescent="0.3">
      <c r="B19" s="540"/>
      <c r="C19" s="544"/>
      <c r="D19" s="187" t="s">
        <v>295</v>
      </c>
      <c r="E19" s="305"/>
      <c r="F19" s="306"/>
    </row>
    <row r="20" spans="2:12" ht="35" customHeight="1" x14ac:dyDescent="0.3">
      <c r="B20" s="548" t="s">
        <v>253</v>
      </c>
      <c r="C20" s="549"/>
      <c r="D20" s="187" t="s">
        <v>254</v>
      </c>
      <c r="E20" s="305"/>
      <c r="F20" s="306"/>
    </row>
    <row r="21" spans="2:12" ht="35" customHeight="1" x14ac:dyDescent="0.3">
      <c r="B21" s="550"/>
      <c r="C21" s="551"/>
      <c r="D21" s="187" t="s">
        <v>255</v>
      </c>
      <c r="E21" s="305"/>
      <c r="F21" s="306"/>
    </row>
    <row r="22" spans="2:12" ht="35" customHeight="1" x14ac:dyDescent="0.3">
      <c r="B22" s="550"/>
      <c r="C22" s="551"/>
      <c r="D22" s="187" t="s">
        <v>256</v>
      </c>
      <c r="E22" s="305"/>
      <c r="F22" s="306"/>
    </row>
    <row r="23" spans="2:12" ht="35" customHeight="1" x14ac:dyDescent="0.3">
      <c r="B23" s="550"/>
      <c r="C23" s="551"/>
      <c r="D23" s="304" t="s">
        <v>258</v>
      </c>
      <c r="E23" s="305"/>
      <c r="F23" s="306"/>
    </row>
    <row r="24" spans="2:12" ht="35" customHeight="1" x14ac:dyDescent="0.3">
      <c r="B24" s="550"/>
      <c r="C24" s="551"/>
      <c r="D24" s="187" t="s">
        <v>257</v>
      </c>
      <c r="E24" s="305"/>
      <c r="F24" s="306"/>
    </row>
    <row r="25" spans="2:12" ht="35" customHeight="1" x14ac:dyDescent="0.3">
      <c r="B25" s="550"/>
      <c r="C25" s="551"/>
      <c r="D25" s="187" t="s">
        <v>259</v>
      </c>
      <c r="E25" s="305"/>
      <c r="F25" s="306"/>
    </row>
    <row r="26" spans="2:12" ht="35" customHeight="1" x14ac:dyDescent="0.3">
      <c r="B26" s="552"/>
      <c r="C26" s="553"/>
      <c r="D26" s="269" t="s">
        <v>434</v>
      </c>
      <c r="E26" s="305"/>
      <c r="F26" s="306"/>
    </row>
    <row r="27" spans="2:12" ht="35" customHeight="1" x14ac:dyDescent="0.3">
      <c r="B27" s="544" t="s">
        <v>260</v>
      </c>
      <c r="C27" s="544"/>
      <c r="D27" s="304" t="s">
        <v>261</v>
      </c>
      <c r="E27" s="305"/>
      <c r="F27" s="306"/>
    </row>
    <row r="28" spans="2:12" ht="35" customHeight="1" x14ac:dyDescent="0.3">
      <c r="B28" s="544"/>
      <c r="C28" s="544"/>
      <c r="D28" s="187" t="s">
        <v>262</v>
      </c>
      <c r="E28" s="305"/>
      <c r="F28" s="306"/>
    </row>
    <row r="29" spans="2:12" x14ac:dyDescent="0.3">
      <c r="D29" s="228"/>
      <c r="E29" s="210"/>
    </row>
    <row r="30" spans="2:12" s="34" customFormat="1" ht="13" x14ac:dyDescent="0.3">
      <c r="B30" s="86" t="s">
        <v>44</v>
      </c>
      <c r="C30" s="37"/>
      <c r="D30" s="37"/>
      <c r="E30" s="37"/>
      <c r="F30" s="37"/>
      <c r="G30" s="37"/>
      <c r="H30" s="37"/>
      <c r="I30" s="37"/>
      <c r="J30" s="37"/>
      <c r="K30" s="37"/>
      <c r="L30" s="37"/>
    </row>
    <row r="31" spans="2:12" s="34" customFormat="1" ht="13" x14ac:dyDescent="0.3">
      <c r="B31" s="56" t="s">
        <v>394</v>
      </c>
      <c r="C31" s="37"/>
      <c r="D31" s="37"/>
      <c r="E31" s="37"/>
      <c r="F31" s="37"/>
      <c r="G31" s="37"/>
      <c r="H31" s="37"/>
      <c r="I31" s="37"/>
      <c r="J31" s="37"/>
      <c r="K31" s="37"/>
      <c r="L31" s="37"/>
    </row>
    <row r="32" spans="2:12" s="34" customFormat="1" ht="13" x14ac:dyDescent="0.3">
      <c r="B32" s="56" t="s">
        <v>395</v>
      </c>
      <c r="C32" s="37"/>
      <c r="D32" s="37"/>
      <c r="E32" s="37"/>
      <c r="F32" s="37"/>
      <c r="G32" s="37"/>
      <c r="H32" s="37"/>
      <c r="I32" s="37"/>
      <c r="J32" s="37"/>
      <c r="K32" s="37"/>
      <c r="L32" s="37"/>
    </row>
  </sheetData>
  <mergeCells count="7">
    <mergeCell ref="B27:C28"/>
    <mergeCell ref="B5:B15"/>
    <mergeCell ref="C5:C15"/>
    <mergeCell ref="B16:B19"/>
    <mergeCell ref="C16:C17"/>
    <mergeCell ref="C18:C19"/>
    <mergeCell ref="B20:C26"/>
  </mergeCells>
  <phoneticPr fontId="32"/>
  <dataValidations count="1">
    <dataValidation type="list" allowBlank="1" showInputMessage="1" showErrorMessage="1" sqref="E5:E28" xr:uid="{B1F2B539-ABAB-40E6-B0DD-DD86675EB145}">
      <formula1>$I$5:$I$7</formula1>
    </dataValidation>
  </dataValidations>
  <pageMargins left="0.7" right="0.7" top="0.75" bottom="0.75" header="0.3" footer="0.3"/>
  <pageSetup paperSize="9" scale="80" orientation="landscape" r:id="rId1"/>
  <rowBreaks count="1" manualBreakCount="1">
    <brk id="15"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1E7C9-687B-4964-B635-398027106D63}">
  <sheetPr>
    <tabColor theme="4"/>
  </sheetPr>
  <dimension ref="A1:XFA32"/>
  <sheetViews>
    <sheetView view="pageBreakPreview" zoomScale="90" zoomScaleNormal="100" zoomScaleSheetLayoutView="90" workbookViewId="0">
      <selection activeCell="E9" sqref="E9"/>
    </sheetView>
  </sheetViews>
  <sheetFormatPr defaultColWidth="8.6640625" defaultRowHeight="14" x14ac:dyDescent="0.3"/>
  <cols>
    <col min="1" max="1" width="4" style="178" customWidth="1"/>
    <col min="2" max="2" width="12" style="178" customWidth="1"/>
    <col min="3" max="3" width="13.1640625" style="178" customWidth="1"/>
    <col min="4" max="4" width="68" style="178" customWidth="1"/>
    <col min="5" max="5" width="14.832031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504</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x14ac:dyDescent="0.3">
      <c r="I2" s="241"/>
    </row>
    <row r="3" spans="1:16381" s="34" customFormat="1" ht="15" customHeight="1" x14ac:dyDescent="0.3">
      <c r="B3" s="37" t="s">
        <v>483</v>
      </c>
      <c r="C3" s="37"/>
      <c r="D3" s="37"/>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7" t="s">
        <v>236</v>
      </c>
      <c r="C4" s="317"/>
      <c r="D4" s="318"/>
      <c r="E4" s="314" t="s">
        <v>263</v>
      </c>
      <c r="F4" s="316" t="s">
        <v>326</v>
      </c>
      <c r="G4" s="208"/>
      <c r="H4" s="208"/>
      <c r="I4" s="208"/>
      <c r="J4" s="208"/>
      <c r="K4" s="208"/>
    </row>
    <row r="5" spans="1:16381" s="207" customFormat="1" ht="35" customHeight="1" x14ac:dyDescent="0.3">
      <c r="B5" s="541" t="s">
        <v>237</v>
      </c>
      <c r="C5" s="545" t="s">
        <v>479</v>
      </c>
      <c r="D5" s="187" t="s">
        <v>238</v>
      </c>
      <c r="E5" s="305"/>
      <c r="F5" s="187"/>
      <c r="G5" s="208"/>
      <c r="H5" s="208"/>
      <c r="I5" s="208" t="s">
        <v>392</v>
      </c>
      <c r="J5" s="208"/>
      <c r="K5" s="208"/>
    </row>
    <row r="6" spans="1:16381" ht="35" customHeight="1" x14ac:dyDescent="0.3">
      <c r="B6" s="542"/>
      <c r="C6" s="546"/>
      <c r="D6" s="187" t="s">
        <v>239</v>
      </c>
      <c r="E6" s="305"/>
      <c r="F6" s="187"/>
      <c r="G6" s="178"/>
      <c r="I6" s="241" t="s">
        <v>266</v>
      </c>
    </row>
    <row r="7" spans="1:16381" ht="35" customHeight="1" x14ac:dyDescent="0.3">
      <c r="B7" s="542"/>
      <c r="C7" s="546"/>
      <c r="D7" s="187" t="s">
        <v>240</v>
      </c>
      <c r="E7" s="305"/>
      <c r="F7" s="187"/>
      <c r="G7" s="178"/>
      <c r="I7" s="241" t="s">
        <v>265</v>
      </c>
    </row>
    <row r="8" spans="1:16381" ht="35" customHeight="1" x14ac:dyDescent="0.3">
      <c r="B8" s="542"/>
      <c r="C8" s="546"/>
      <c r="D8" s="187" t="s">
        <v>241</v>
      </c>
      <c r="E8" s="305"/>
      <c r="F8" s="187"/>
      <c r="G8" s="178"/>
    </row>
    <row r="9" spans="1:16381" ht="35" customHeight="1" x14ac:dyDescent="0.3">
      <c r="B9" s="542"/>
      <c r="C9" s="546"/>
      <c r="D9" s="187" t="s">
        <v>242</v>
      </c>
      <c r="E9" s="305"/>
      <c r="F9" s="187"/>
      <c r="G9" s="178"/>
    </row>
    <row r="10" spans="1:16381" ht="35" customHeight="1" x14ac:dyDescent="0.3">
      <c r="B10" s="542"/>
      <c r="C10" s="546"/>
      <c r="D10" s="187" t="s">
        <v>243</v>
      </c>
      <c r="E10" s="305"/>
      <c r="F10" s="187"/>
      <c r="G10" s="178"/>
    </row>
    <row r="11" spans="1:16381" ht="35" customHeight="1" x14ac:dyDescent="0.3">
      <c r="B11" s="542"/>
      <c r="C11" s="546"/>
      <c r="D11" s="187" t="s">
        <v>244</v>
      </c>
      <c r="E11" s="305"/>
      <c r="F11" s="187"/>
      <c r="G11" s="178"/>
    </row>
    <row r="12" spans="1:16381" ht="35" customHeight="1" x14ac:dyDescent="0.3">
      <c r="B12" s="542"/>
      <c r="C12" s="546"/>
      <c r="D12" s="187" t="s">
        <v>245</v>
      </c>
      <c r="E12" s="305"/>
      <c r="F12" s="306"/>
    </row>
    <row r="13" spans="1:16381" ht="35" customHeight="1" x14ac:dyDescent="0.3">
      <c r="B13" s="542"/>
      <c r="C13" s="546"/>
      <c r="D13" s="304" t="s">
        <v>246</v>
      </c>
      <c r="E13" s="305"/>
      <c r="F13" s="306"/>
    </row>
    <row r="14" spans="1:16381" ht="35" customHeight="1" x14ac:dyDescent="0.3">
      <c r="B14" s="542"/>
      <c r="C14" s="546"/>
      <c r="D14" s="187" t="s">
        <v>247</v>
      </c>
      <c r="E14" s="305"/>
      <c r="F14" s="306"/>
    </row>
    <row r="15" spans="1:16381" ht="35" customHeight="1" x14ac:dyDescent="0.3">
      <c r="B15" s="543"/>
      <c r="C15" s="547"/>
      <c r="D15" s="269" t="s">
        <v>433</v>
      </c>
      <c r="E15" s="305"/>
      <c r="F15" s="306"/>
    </row>
    <row r="16" spans="1:16381" ht="35" customHeight="1" x14ac:dyDescent="0.3">
      <c r="B16" s="540" t="s">
        <v>384</v>
      </c>
      <c r="C16" s="544" t="s">
        <v>248</v>
      </c>
      <c r="D16" s="187" t="s">
        <v>249</v>
      </c>
      <c r="E16" s="305"/>
      <c r="F16" s="306"/>
    </row>
    <row r="17" spans="2:12" ht="35" customHeight="1" x14ac:dyDescent="0.3">
      <c r="B17" s="540"/>
      <c r="C17" s="544"/>
      <c r="D17" s="187" t="s">
        <v>250</v>
      </c>
      <c r="E17" s="305"/>
      <c r="F17" s="306"/>
    </row>
    <row r="18" spans="2:12" ht="35" customHeight="1" x14ac:dyDescent="0.3">
      <c r="B18" s="540"/>
      <c r="C18" s="544" t="s">
        <v>251</v>
      </c>
      <c r="D18" s="187" t="s">
        <v>252</v>
      </c>
      <c r="E18" s="305"/>
      <c r="F18" s="306"/>
    </row>
    <row r="19" spans="2:12" ht="35" customHeight="1" x14ac:dyDescent="0.3">
      <c r="B19" s="540"/>
      <c r="C19" s="544"/>
      <c r="D19" s="187" t="s">
        <v>295</v>
      </c>
      <c r="E19" s="305"/>
      <c r="F19" s="306"/>
    </row>
    <row r="20" spans="2:12" ht="35" customHeight="1" x14ac:dyDescent="0.3">
      <c r="B20" s="548" t="s">
        <v>253</v>
      </c>
      <c r="C20" s="549"/>
      <c r="D20" s="187" t="s">
        <v>254</v>
      </c>
      <c r="E20" s="305"/>
      <c r="F20" s="306"/>
    </row>
    <row r="21" spans="2:12" ht="35" customHeight="1" x14ac:dyDescent="0.3">
      <c r="B21" s="550"/>
      <c r="C21" s="551"/>
      <c r="D21" s="187" t="s">
        <v>255</v>
      </c>
      <c r="E21" s="305"/>
      <c r="F21" s="306"/>
    </row>
    <row r="22" spans="2:12" ht="35" customHeight="1" x14ac:dyDescent="0.3">
      <c r="B22" s="550"/>
      <c r="C22" s="551"/>
      <c r="D22" s="187" t="s">
        <v>256</v>
      </c>
      <c r="E22" s="305"/>
      <c r="F22" s="306"/>
    </row>
    <row r="23" spans="2:12" ht="35" customHeight="1" x14ac:dyDescent="0.3">
      <c r="B23" s="550"/>
      <c r="C23" s="551"/>
      <c r="D23" s="304" t="s">
        <v>258</v>
      </c>
      <c r="E23" s="305"/>
      <c r="F23" s="306"/>
    </row>
    <row r="24" spans="2:12" ht="35" customHeight="1" x14ac:dyDescent="0.3">
      <c r="B24" s="550"/>
      <c r="C24" s="551"/>
      <c r="D24" s="187" t="s">
        <v>257</v>
      </c>
      <c r="E24" s="305"/>
      <c r="F24" s="306"/>
    </row>
    <row r="25" spans="2:12" ht="35" customHeight="1" x14ac:dyDescent="0.3">
      <c r="B25" s="550"/>
      <c r="C25" s="551"/>
      <c r="D25" s="187" t="s">
        <v>259</v>
      </c>
      <c r="E25" s="305"/>
      <c r="F25" s="306"/>
    </row>
    <row r="26" spans="2:12" ht="35" customHeight="1" x14ac:dyDescent="0.3">
      <c r="B26" s="552"/>
      <c r="C26" s="553"/>
      <c r="D26" s="269" t="s">
        <v>434</v>
      </c>
      <c r="E26" s="305"/>
      <c r="F26" s="306"/>
    </row>
    <row r="27" spans="2:12" ht="35" customHeight="1" x14ac:dyDescent="0.3">
      <c r="B27" s="544" t="s">
        <v>260</v>
      </c>
      <c r="C27" s="544"/>
      <c r="D27" s="304" t="s">
        <v>261</v>
      </c>
      <c r="E27" s="305"/>
      <c r="F27" s="306"/>
    </row>
    <row r="28" spans="2:12" ht="35" customHeight="1" x14ac:dyDescent="0.3">
      <c r="B28" s="544"/>
      <c r="C28" s="544"/>
      <c r="D28" s="187" t="s">
        <v>262</v>
      </c>
      <c r="E28" s="305"/>
      <c r="F28" s="306"/>
    </row>
    <row r="29" spans="2:12" x14ac:dyDescent="0.3">
      <c r="D29" s="228"/>
      <c r="E29" s="210"/>
    </row>
    <row r="30" spans="2:12" s="34" customFormat="1" ht="13" x14ac:dyDescent="0.3">
      <c r="B30" s="86" t="s">
        <v>44</v>
      </c>
      <c r="C30" s="37"/>
      <c r="D30" s="37"/>
      <c r="E30" s="37"/>
      <c r="F30" s="37"/>
      <c r="G30" s="37"/>
      <c r="H30" s="37"/>
      <c r="I30" s="37"/>
      <c r="J30" s="37"/>
      <c r="K30" s="37"/>
      <c r="L30" s="37"/>
    </row>
    <row r="31" spans="2:12" s="34" customFormat="1" ht="13" x14ac:dyDescent="0.3">
      <c r="B31" s="56" t="s">
        <v>394</v>
      </c>
      <c r="C31" s="37"/>
      <c r="D31" s="37"/>
      <c r="E31" s="37"/>
      <c r="F31" s="37"/>
      <c r="G31" s="37"/>
      <c r="H31" s="37"/>
      <c r="I31" s="37"/>
      <c r="J31" s="37"/>
      <c r="K31" s="37"/>
      <c r="L31" s="37"/>
    </row>
    <row r="32" spans="2:12" s="34" customFormat="1" ht="13" x14ac:dyDescent="0.3">
      <c r="B32" s="56" t="s">
        <v>395</v>
      </c>
      <c r="C32" s="37"/>
      <c r="D32" s="37"/>
      <c r="E32" s="37"/>
      <c r="F32" s="37"/>
      <c r="G32" s="37"/>
      <c r="H32" s="37"/>
      <c r="I32" s="37"/>
      <c r="J32" s="37"/>
      <c r="K32" s="37"/>
      <c r="L32" s="37"/>
    </row>
  </sheetData>
  <mergeCells count="7">
    <mergeCell ref="B27:C28"/>
    <mergeCell ref="C18:C19"/>
    <mergeCell ref="C16:C17"/>
    <mergeCell ref="B16:B19"/>
    <mergeCell ref="B5:B15"/>
    <mergeCell ref="C5:C15"/>
    <mergeCell ref="B20:C26"/>
  </mergeCells>
  <phoneticPr fontId="32"/>
  <dataValidations count="1">
    <dataValidation type="list" allowBlank="1" showInputMessage="1" showErrorMessage="1" sqref="E5:E28" xr:uid="{CFFC04DD-8829-427D-8963-54F2E73587DC}">
      <formula1>$I$5:$I$7</formula1>
    </dataValidation>
  </dataValidations>
  <pageMargins left="0.7" right="0.7" top="0.75" bottom="0.75" header="0.3" footer="0.3"/>
  <pageSetup paperSize="9" scale="80" orientation="landscape" r:id="rId1"/>
  <rowBreaks count="1" manualBreakCount="1">
    <brk id="15"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43EE-340D-452C-A090-50E5554AF0AE}">
  <sheetPr>
    <tabColor theme="9"/>
  </sheetPr>
  <dimension ref="A1:XFA32"/>
  <sheetViews>
    <sheetView view="pageBreakPreview" topLeftCell="A3" zoomScale="99" zoomScaleNormal="100" zoomScaleSheetLayoutView="99" workbookViewId="0">
      <selection activeCell="N15" sqref="N15"/>
    </sheetView>
  </sheetViews>
  <sheetFormatPr defaultColWidth="9" defaultRowHeight="13" x14ac:dyDescent="0.3"/>
  <cols>
    <col min="1" max="1" width="4" style="34" customWidth="1"/>
    <col min="2" max="2" width="9" style="34"/>
    <col min="3" max="3" width="10.83203125" style="34" customWidth="1"/>
    <col min="4" max="4" width="17.1640625" style="34" customWidth="1"/>
    <col min="5" max="9" width="15.33203125" style="34" customWidth="1"/>
    <col min="10" max="10" width="12" style="34" customWidth="1"/>
    <col min="11" max="16384" width="9" style="34"/>
  </cols>
  <sheetData>
    <row r="1" spans="1:16381" ht="26" customHeight="1" x14ac:dyDescent="0.3">
      <c r="A1" s="238" t="s">
        <v>501</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1" customFormat="1" x14ac:dyDescent="0.3"/>
    <row r="3" spans="1:16381" ht="15" customHeight="1" thickBot="1" x14ac:dyDescent="0.35">
      <c r="B3" s="554" t="s">
        <v>484</v>
      </c>
      <c r="C3" s="554"/>
      <c r="D3" s="554"/>
      <c r="E3" s="554"/>
      <c r="F3" s="554"/>
      <c r="G3" s="554"/>
      <c r="H3" s="554"/>
      <c r="I3" s="554"/>
      <c r="J3" s="554"/>
      <c r="K3" s="554"/>
      <c r="L3" s="554"/>
      <c r="M3" s="35"/>
      <c r="N3" s="35"/>
      <c r="O3" s="35"/>
      <c r="P3" s="35"/>
      <c r="Q3" s="35"/>
      <c r="R3" s="35"/>
      <c r="S3" s="35"/>
      <c r="T3" s="35"/>
      <c r="U3" s="35"/>
      <c r="V3" s="35"/>
      <c r="W3" s="35"/>
      <c r="X3" s="35"/>
      <c r="Y3" s="35"/>
      <c r="Z3" s="35"/>
      <c r="AA3" s="35"/>
      <c r="AB3" s="35"/>
      <c r="AC3" s="35"/>
      <c r="AD3" s="35"/>
      <c r="AE3" s="35"/>
    </row>
    <row r="4" spans="1:16381" s="41" customFormat="1" ht="69.75" customHeight="1" x14ac:dyDescent="0.3">
      <c r="A4" s="42"/>
      <c r="B4" s="43" t="s">
        <v>21</v>
      </c>
      <c r="C4" s="44" t="s">
        <v>22</v>
      </c>
      <c r="D4" s="45" t="s">
        <v>17</v>
      </c>
      <c r="E4" s="46" t="s">
        <v>23</v>
      </c>
      <c r="F4" s="46" t="s">
        <v>24</v>
      </c>
      <c r="G4" s="46" t="s">
        <v>18</v>
      </c>
      <c r="H4" s="46" t="s">
        <v>19</v>
      </c>
      <c r="I4" s="46" t="s">
        <v>20</v>
      </c>
      <c r="J4" s="177" t="s">
        <v>211</v>
      </c>
      <c r="K4" s="555" t="s">
        <v>25</v>
      </c>
      <c r="L4" s="556"/>
    </row>
    <row r="5" spans="1:16381" s="41" customFormat="1" ht="18" customHeight="1" x14ac:dyDescent="0.3">
      <c r="A5" s="42"/>
      <c r="B5" s="557" t="s">
        <v>26</v>
      </c>
      <c r="C5" s="560" t="s">
        <v>27</v>
      </c>
      <c r="D5" s="47" t="s">
        <v>28</v>
      </c>
      <c r="E5" s="48"/>
      <c r="F5" s="48"/>
      <c r="G5" s="48"/>
      <c r="H5" s="48"/>
      <c r="I5" s="48"/>
      <c r="J5" s="49"/>
      <c r="K5" s="563"/>
      <c r="L5" s="564"/>
    </row>
    <row r="6" spans="1:16381" s="41" customFormat="1" ht="18" customHeight="1" x14ac:dyDescent="0.3">
      <c r="A6" s="42"/>
      <c r="B6" s="558"/>
      <c r="C6" s="561"/>
      <c r="D6" s="47" t="s">
        <v>29</v>
      </c>
      <c r="E6" s="48"/>
      <c r="F6" s="48"/>
      <c r="G6" s="48"/>
      <c r="H6" s="48"/>
      <c r="I6" s="48"/>
      <c r="J6" s="50"/>
      <c r="K6" s="565"/>
      <c r="L6" s="566"/>
    </row>
    <row r="7" spans="1:16381" s="41" customFormat="1" ht="18" customHeight="1" thickBot="1" x14ac:dyDescent="0.35">
      <c r="A7" s="42"/>
      <c r="B7" s="558"/>
      <c r="C7" s="561"/>
      <c r="D7" s="47" t="s">
        <v>30</v>
      </c>
      <c r="E7" s="48"/>
      <c r="F7" s="48"/>
      <c r="G7" s="48"/>
      <c r="H7" s="48"/>
      <c r="I7" s="48"/>
      <c r="J7" s="51"/>
      <c r="K7" s="565"/>
      <c r="L7" s="566"/>
    </row>
    <row r="8" spans="1:16381" s="41" customFormat="1" ht="18" customHeight="1" x14ac:dyDescent="0.3">
      <c r="A8" s="42"/>
      <c r="B8" s="558"/>
      <c r="C8" s="561"/>
      <c r="D8" s="47" t="s">
        <v>31</v>
      </c>
      <c r="E8" s="48"/>
      <c r="F8" s="48"/>
      <c r="G8" s="48"/>
      <c r="H8" s="48"/>
      <c r="I8" s="414"/>
      <c r="J8" s="567" t="e">
        <f>AVERAGE(E10:I10)</f>
        <v>#DIV/0!</v>
      </c>
      <c r="K8" s="570"/>
      <c r="L8" s="566"/>
    </row>
    <row r="9" spans="1:16381" s="41" customFormat="1" ht="18.75" customHeight="1" x14ac:dyDescent="0.3">
      <c r="A9" s="42"/>
      <c r="B9" s="558"/>
      <c r="C9" s="561"/>
      <c r="D9" s="47" t="s">
        <v>209</v>
      </c>
      <c r="E9" s="48"/>
      <c r="F9" s="48"/>
      <c r="G9" s="48"/>
      <c r="H9" s="48"/>
      <c r="I9" s="414"/>
      <c r="J9" s="568"/>
      <c r="K9" s="570"/>
      <c r="L9" s="566"/>
    </row>
    <row r="10" spans="1:16381" s="41" customFormat="1" ht="25.5" customHeight="1" thickBot="1" x14ac:dyDescent="0.35">
      <c r="A10" s="42"/>
      <c r="B10" s="558"/>
      <c r="C10" s="561"/>
      <c r="D10" s="52" t="s">
        <v>210</v>
      </c>
      <c r="E10" s="53" t="e">
        <f>E8/E9</f>
        <v>#DIV/0!</v>
      </c>
      <c r="F10" s="53" t="e">
        <f>F8/F9</f>
        <v>#DIV/0!</v>
      </c>
      <c r="G10" s="53" t="e">
        <f>G8/G9</f>
        <v>#DIV/0!</v>
      </c>
      <c r="H10" s="53" t="e">
        <f>H8/H9</f>
        <v>#DIV/0!</v>
      </c>
      <c r="I10" s="415" t="e">
        <f>I8/I9</f>
        <v>#DIV/0!</v>
      </c>
      <c r="J10" s="569"/>
      <c r="K10" s="570"/>
      <c r="L10" s="566"/>
    </row>
    <row r="11" spans="1:16381" s="41" customFormat="1" ht="18" customHeight="1" x14ac:dyDescent="0.3">
      <c r="A11" s="42"/>
      <c r="B11" s="558"/>
      <c r="C11" s="561"/>
      <c r="D11" s="47" t="s">
        <v>32</v>
      </c>
      <c r="E11" s="48"/>
      <c r="F11" s="48"/>
      <c r="G11" s="48"/>
      <c r="H11" s="48"/>
      <c r="I11" s="48"/>
      <c r="J11" s="54"/>
      <c r="K11" s="565"/>
      <c r="L11" s="566"/>
    </row>
    <row r="12" spans="1:16381" s="41" customFormat="1" ht="18" customHeight="1" x14ac:dyDescent="0.3">
      <c r="A12" s="42"/>
      <c r="B12" s="558"/>
      <c r="C12" s="561"/>
      <c r="D12" s="47" t="s">
        <v>33</v>
      </c>
      <c r="E12" s="48"/>
      <c r="F12" s="48"/>
      <c r="G12" s="48"/>
      <c r="H12" s="48"/>
      <c r="I12" s="48"/>
      <c r="J12" s="50"/>
      <c r="K12" s="565"/>
      <c r="L12" s="566"/>
    </row>
    <row r="13" spans="1:16381" s="41" customFormat="1" ht="18" customHeight="1" thickBot="1" x14ac:dyDescent="0.35">
      <c r="A13" s="42"/>
      <c r="B13" s="559"/>
      <c r="C13" s="562"/>
      <c r="D13" s="55" t="s">
        <v>34</v>
      </c>
      <c r="E13" s="193" t="e">
        <f>E11/E12</f>
        <v>#DIV/0!</v>
      </c>
      <c r="F13" s="193" t="e">
        <f>F11/F12</f>
        <v>#DIV/0!</v>
      </c>
      <c r="G13" s="193" t="e">
        <f>G11/G12</f>
        <v>#DIV/0!</v>
      </c>
      <c r="H13" s="193" t="e">
        <f>H11/H12</f>
        <v>#DIV/0!</v>
      </c>
      <c r="I13" s="193" t="e">
        <f>I11/I12</f>
        <v>#DIV/0!</v>
      </c>
      <c r="J13" s="51"/>
      <c r="K13" s="571"/>
      <c r="L13" s="572"/>
    </row>
    <row r="14" spans="1:16381" ht="14" x14ac:dyDescent="0.3">
      <c r="A14" s="36"/>
      <c r="B14" s="37"/>
      <c r="C14" s="37"/>
      <c r="D14" s="37"/>
      <c r="E14" s="37"/>
      <c r="F14" s="37"/>
      <c r="G14" s="37"/>
      <c r="H14" s="37"/>
      <c r="I14" s="37"/>
      <c r="J14" s="37"/>
      <c r="K14" s="37"/>
      <c r="L14" s="37"/>
    </row>
    <row r="15" spans="1:16381" ht="14.5" thickBot="1" x14ac:dyDescent="0.35">
      <c r="A15" s="36"/>
      <c r="B15" s="37" t="s">
        <v>35</v>
      </c>
      <c r="C15" s="37"/>
      <c r="D15" s="37"/>
      <c r="E15" s="37"/>
      <c r="F15" s="37"/>
      <c r="G15" s="37"/>
      <c r="H15" s="37"/>
      <c r="I15" s="37"/>
      <c r="J15" s="37"/>
      <c r="K15" s="37"/>
      <c r="L15" s="37"/>
    </row>
    <row r="16" spans="1:16381" s="41" customFormat="1" ht="69.75" customHeight="1" thickBot="1" x14ac:dyDescent="0.35">
      <c r="A16" s="42"/>
      <c r="B16" s="57" t="s">
        <v>21</v>
      </c>
      <c r="C16" s="58" t="s">
        <v>22</v>
      </c>
      <c r="D16" s="59" t="s">
        <v>17</v>
      </c>
      <c r="E16" s="60" t="s">
        <v>23</v>
      </c>
      <c r="F16" s="60" t="s">
        <v>24</v>
      </c>
      <c r="G16" s="60" t="s">
        <v>18</v>
      </c>
      <c r="H16" s="60" t="s">
        <v>19</v>
      </c>
      <c r="I16" s="61" t="s">
        <v>20</v>
      </c>
      <c r="J16" s="573" t="s">
        <v>25</v>
      </c>
      <c r="K16" s="573"/>
      <c r="L16" s="574"/>
    </row>
    <row r="17" spans="1:16" s="41" customFormat="1" ht="18" customHeight="1" x14ac:dyDescent="0.3">
      <c r="A17" s="42"/>
      <c r="B17" s="575" t="s">
        <v>36</v>
      </c>
      <c r="C17" s="578" t="s">
        <v>37</v>
      </c>
      <c r="D17" s="62" t="s">
        <v>38</v>
      </c>
      <c r="E17" s="63"/>
      <c r="F17" s="63"/>
      <c r="G17" s="64"/>
      <c r="H17" s="63"/>
      <c r="I17" s="65"/>
      <c r="J17" s="481"/>
      <c r="K17" s="482"/>
      <c r="L17" s="483"/>
      <c r="M17" s="66"/>
      <c r="N17" s="66"/>
      <c r="O17" s="66"/>
      <c r="P17" s="66"/>
    </row>
    <row r="18" spans="1:16" s="41" customFormat="1" ht="18" customHeight="1" x14ac:dyDescent="0.3">
      <c r="A18" s="42"/>
      <c r="B18" s="576"/>
      <c r="C18" s="579"/>
      <c r="D18" s="67" t="s">
        <v>39</v>
      </c>
      <c r="E18" s="68"/>
      <c r="F18" s="68"/>
      <c r="G18" s="69"/>
      <c r="H18" s="68"/>
      <c r="I18" s="70"/>
      <c r="J18" s="484"/>
      <c r="K18" s="485"/>
      <c r="L18" s="486"/>
      <c r="M18" s="66"/>
      <c r="N18" s="66"/>
      <c r="O18" s="66"/>
      <c r="P18" s="66"/>
    </row>
    <row r="19" spans="1:16" s="41" customFormat="1" ht="18" customHeight="1" x14ac:dyDescent="0.3">
      <c r="A19" s="42"/>
      <c r="B19" s="576"/>
      <c r="C19" s="579"/>
      <c r="D19" s="71" t="s">
        <v>40</v>
      </c>
      <c r="E19" s="72"/>
      <c r="F19" s="72"/>
      <c r="G19" s="73"/>
      <c r="H19" s="72"/>
      <c r="I19" s="74"/>
      <c r="J19" s="484"/>
      <c r="K19" s="485"/>
      <c r="L19" s="486"/>
      <c r="P19" s="66"/>
    </row>
    <row r="20" spans="1:16" s="41" customFormat="1" ht="18" customHeight="1" x14ac:dyDescent="0.3">
      <c r="A20" s="42"/>
      <c r="B20" s="576"/>
      <c r="C20" s="579"/>
      <c r="D20" s="75" t="s">
        <v>41</v>
      </c>
      <c r="E20" s="76"/>
      <c r="F20" s="76"/>
      <c r="G20" s="77"/>
      <c r="H20" s="76"/>
      <c r="I20" s="78"/>
      <c r="J20" s="484"/>
      <c r="K20" s="485"/>
      <c r="L20" s="486"/>
      <c r="P20" s="66"/>
    </row>
    <row r="21" spans="1:16" s="41" customFormat="1" ht="18" customHeight="1" x14ac:dyDescent="0.3">
      <c r="A21" s="42"/>
      <c r="B21" s="576"/>
      <c r="C21" s="579"/>
      <c r="D21" s="79" t="s">
        <v>42</v>
      </c>
      <c r="E21" s="80"/>
      <c r="F21" s="80"/>
      <c r="G21" s="80"/>
      <c r="H21" s="80"/>
      <c r="I21" s="81"/>
      <c r="J21" s="484"/>
      <c r="K21" s="485"/>
      <c r="L21" s="486"/>
      <c r="P21" s="66"/>
    </row>
    <row r="22" spans="1:16" s="41" customFormat="1" ht="18" customHeight="1" thickBot="1" x14ac:dyDescent="0.35">
      <c r="A22" s="42"/>
      <c r="B22" s="577"/>
      <c r="C22" s="580"/>
      <c r="D22" s="82" t="s">
        <v>43</v>
      </c>
      <c r="E22" s="83"/>
      <c r="F22" s="83"/>
      <c r="G22" s="84"/>
      <c r="H22" s="83"/>
      <c r="I22" s="85"/>
      <c r="J22" s="487"/>
      <c r="K22" s="488"/>
      <c r="L22" s="489"/>
      <c r="P22" s="66"/>
    </row>
    <row r="23" spans="1:16" x14ac:dyDescent="0.3">
      <c r="B23" s="37"/>
      <c r="C23" s="37"/>
      <c r="D23" s="37"/>
      <c r="E23" s="37"/>
      <c r="F23" s="37"/>
      <c r="G23" s="37"/>
      <c r="H23" s="37"/>
      <c r="I23" s="37"/>
      <c r="J23" s="37"/>
      <c r="K23" s="37"/>
      <c r="L23" s="37"/>
    </row>
    <row r="24" spans="1:16" x14ac:dyDescent="0.3">
      <c r="B24" s="37"/>
      <c r="C24" s="37"/>
      <c r="D24" s="37"/>
      <c r="E24" s="37"/>
      <c r="F24" s="37"/>
      <c r="G24" s="37"/>
      <c r="H24" s="37"/>
      <c r="I24" s="37"/>
      <c r="J24" s="37"/>
      <c r="K24" s="37"/>
      <c r="L24" s="37"/>
    </row>
    <row r="25" spans="1:16" x14ac:dyDescent="0.3">
      <c r="B25" s="86" t="s">
        <v>44</v>
      </c>
      <c r="C25" s="37"/>
      <c r="D25" s="37"/>
      <c r="E25" s="37"/>
      <c r="F25" s="37"/>
      <c r="G25" s="37"/>
      <c r="H25" s="37"/>
      <c r="I25" s="37"/>
      <c r="J25" s="37"/>
      <c r="K25" s="37"/>
      <c r="L25" s="37"/>
    </row>
    <row r="26" spans="1:16" x14ac:dyDescent="0.3">
      <c r="B26" s="56" t="s">
        <v>45</v>
      </c>
      <c r="C26" s="37"/>
      <c r="D26" s="37"/>
      <c r="E26" s="37"/>
      <c r="F26" s="37"/>
      <c r="G26" s="37"/>
      <c r="H26" s="37"/>
      <c r="I26" s="37"/>
      <c r="J26" s="37"/>
      <c r="K26" s="37"/>
      <c r="L26" s="37"/>
    </row>
    <row r="27" spans="1:16" x14ac:dyDescent="0.3">
      <c r="B27" s="56" t="s">
        <v>387</v>
      </c>
      <c r="C27" s="37"/>
      <c r="D27" s="37"/>
      <c r="E27" s="37"/>
      <c r="F27" s="37"/>
      <c r="G27" s="37"/>
      <c r="H27" s="37"/>
      <c r="I27" s="37"/>
      <c r="J27" s="37"/>
      <c r="K27" s="37"/>
      <c r="L27" s="37"/>
    </row>
    <row r="28" spans="1:16" x14ac:dyDescent="0.3">
      <c r="B28" s="56" t="s">
        <v>388</v>
      </c>
      <c r="C28" s="37"/>
      <c r="D28" s="37"/>
      <c r="E28" s="37"/>
      <c r="F28" s="37"/>
      <c r="G28" s="37"/>
      <c r="H28" s="37"/>
      <c r="I28" s="37"/>
      <c r="J28" s="37"/>
      <c r="K28" s="37"/>
      <c r="L28" s="37"/>
    </row>
    <row r="29" spans="1:16" x14ac:dyDescent="0.3">
      <c r="B29" s="56" t="s">
        <v>98</v>
      </c>
      <c r="C29" s="37"/>
      <c r="D29" s="37"/>
      <c r="E29" s="37"/>
      <c r="F29" s="37"/>
      <c r="G29" s="37"/>
      <c r="H29" s="37"/>
      <c r="I29" s="37"/>
      <c r="J29" s="37"/>
      <c r="K29" s="37"/>
      <c r="L29" s="37"/>
    </row>
    <row r="30" spans="1:16" x14ac:dyDescent="0.3">
      <c r="B30" s="56" t="s">
        <v>99</v>
      </c>
      <c r="C30" s="37"/>
      <c r="D30" s="37"/>
      <c r="E30" s="37"/>
      <c r="F30" s="37"/>
      <c r="G30" s="37"/>
      <c r="H30" s="37"/>
      <c r="I30" s="37"/>
      <c r="J30" s="37"/>
      <c r="K30" s="37"/>
      <c r="L30" s="37"/>
    </row>
    <row r="31" spans="1:16" x14ac:dyDescent="0.3">
      <c r="B31" s="37"/>
      <c r="C31" s="37"/>
      <c r="D31" s="37"/>
      <c r="E31" s="37"/>
      <c r="F31" s="37"/>
      <c r="G31" s="37"/>
      <c r="H31" s="37"/>
      <c r="I31" s="37"/>
      <c r="J31" s="37"/>
      <c r="K31" s="37"/>
      <c r="L31" s="37"/>
    </row>
    <row r="32" spans="1:16" x14ac:dyDescent="0.3">
      <c r="B32" s="37"/>
      <c r="C32" s="37"/>
      <c r="D32" s="37"/>
      <c r="E32" s="37"/>
      <c r="F32" s="37"/>
      <c r="G32" s="37"/>
      <c r="H32" s="37"/>
      <c r="I32" s="37"/>
      <c r="J32" s="37"/>
      <c r="K32" s="37"/>
      <c r="L32" s="37"/>
    </row>
  </sheetData>
  <mergeCells count="23">
    <mergeCell ref="J16:L16"/>
    <mergeCell ref="B17:B22"/>
    <mergeCell ref="C17:C22"/>
    <mergeCell ref="J17:L17"/>
    <mergeCell ref="J18:L18"/>
    <mergeCell ref="J19:L19"/>
    <mergeCell ref="J20:L20"/>
    <mergeCell ref="J21:L21"/>
    <mergeCell ref="J22:L22"/>
    <mergeCell ref="B3:L3"/>
    <mergeCell ref="K4:L4"/>
    <mergeCell ref="B5:B13"/>
    <mergeCell ref="C5:C13"/>
    <mergeCell ref="K5:L5"/>
    <mergeCell ref="K6:L6"/>
    <mergeCell ref="K7:L7"/>
    <mergeCell ref="J8:J10"/>
    <mergeCell ref="K8:L8"/>
    <mergeCell ref="K9:L9"/>
    <mergeCell ref="K10:L10"/>
    <mergeCell ref="K11:L11"/>
    <mergeCell ref="K12:L12"/>
    <mergeCell ref="K13:L13"/>
  </mergeCells>
  <phoneticPr fontId="32"/>
  <conditionalFormatting sqref="J5:J8 E5:I10 E11:J13">
    <cfRule type="containsErrors" dxfId="13" priority="1">
      <formula>ISERROR(E5)</formula>
    </cfRule>
  </conditionalFormatting>
  <printOptions gridLinesSet="0"/>
  <pageMargins left="0.70866141732283472" right="0.70866141732283472" top="0.98425196850393704" bottom="0.74803149606299213" header="0.5" footer="0.5"/>
  <pageSetup paperSize="9" scale="7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XFA32"/>
  <sheetViews>
    <sheetView view="pageBreakPreview" zoomScale="99" zoomScaleNormal="100" zoomScaleSheetLayoutView="99" workbookViewId="0">
      <selection activeCell="K6" sqref="K6:L6"/>
    </sheetView>
  </sheetViews>
  <sheetFormatPr defaultColWidth="9" defaultRowHeight="13" x14ac:dyDescent="0.3"/>
  <cols>
    <col min="1" max="1" width="4" style="34" customWidth="1"/>
    <col min="2" max="2" width="9" style="34"/>
    <col min="3" max="3" width="10.83203125" style="34" customWidth="1"/>
    <col min="4" max="4" width="17.1640625" style="34" customWidth="1"/>
    <col min="5" max="9" width="15.33203125" style="34" customWidth="1"/>
    <col min="10" max="10" width="12" style="34" customWidth="1"/>
    <col min="11" max="16384" width="9" style="34"/>
  </cols>
  <sheetData>
    <row r="1" spans="1:16381" ht="26" customHeight="1" x14ac:dyDescent="0.3">
      <c r="A1" s="238" t="s">
        <v>505</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1" customFormat="1" x14ac:dyDescent="0.3"/>
    <row r="3" spans="1:16381" ht="15" customHeight="1" thickBot="1" x14ac:dyDescent="0.35">
      <c r="B3" s="554" t="s">
        <v>484</v>
      </c>
      <c r="C3" s="554"/>
      <c r="D3" s="554"/>
      <c r="E3" s="554"/>
      <c r="F3" s="554"/>
      <c r="G3" s="554"/>
      <c r="H3" s="554"/>
      <c r="I3" s="554"/>
      <c r="J3" s="554"/>
      <c r="K3" s="554"/>
      <c r="L3" s="554"/>
      <c r="M3" s="35"/>
      <c r="N3" s="35"/>
      <c r="O3" s="35"/>
      <c r="P3" s="35"/>
      <c r="Q3" s="35"/>
      <c r="R3" s="35"/>
      <c r="S3" s="35"/>
      <c r="T3" s="35"/>
      <c r="U3" s="35"/>
      <c r="V3" s="35"/>
      <c r="W3" s="35"/>
      <c r="X3" s="35"/>
      <c r="Y3" s="35"/>
      <c r="Z3" s="35"/>
      <c r="AA3" s="35"/>
      <c r="AB3" s="35"/>
      <c r="AC3" s="35"/>
      <c r="AD3" s="35"/>
      <c r="AE3" s="35"/>
    </row>
    <row r="4" spans="1:16381" s="41" customFormat="1" ht="69.75" customHeight="1" x14ac:dyDescent="0.3">
      <c r="A4" s="42"/>
      <c r="B4" s="43" t="s">
        <v>21</v>
      </c>
      <c r="C4" s="44" t="s">
        <v>22</v>
      </c>
      <c r="D4" s="45" t="s">
        <v>17</v>
      </c>
      <c r="E4" s="46" t="s">
        <v>23</v>
      </c>
      <c r="F4" s="46" t="s">
        <v>24</v>
      </c>
      <c r="G4" s="46" t="s">
        <v>18</v>
      </c>
      <c r="H4" s="46" t="s">
        <v>19</v>
      </c>
      <c r="I4" s="46" t="s">
        <v>20</v>
      </c>
      <c r="J4" s="177" t="s">
        <v>211</v>
      </c>
      <c r="K4" s="555" t="s">
        <v>25</v>
      </c>
      <c r="L4" s="556"/>
    </row>
    <row r="5" spans="1:16381" s="41" customFormat="1" ht="18" customHeight="1" x14ac:dyDescent="0.3">
      <c r="A5" s="42"/>
      <c r="B5" s="557" t="s">
        <v>26</v>
      </c>
      <c r="C5" s="560" t="s">
        <v>27</v>
      </c>
      <c r="D5" s="47" t="s">
        <v>28</v>
      </c>
      <c r="E5" s="48"/>
      <c r="F5" s="48"/>
      <c r="G5" s="48"/>
      <c r="H5" s="48"/>
      <c r="I5" s="48"/>
      <c r="J5" s="49"/>
      <c r="K5" s="563"/>
      <c r="L5" s="564"/>
    </row>
    <row r="6" spans="1:16381" s="41" customFormat="1" ht="18" customHeight="1" x14ac:dyDescent="0.3">
      <c r="A6" s="42"/>
      <c r="B6" s="558"/>
      <c r="C6" s="561"/>
      <c r="D6" s="47" t="s">
        <v>29</v>
      </c>
      <c r="E6" s="48"/>
      <c r="F6" s="48"/>
      <c r="G6" s="48"/>
      <c r="H6" s="48"/>
      <c r="I6" s="48"/>
      <c r="J6" s="50"/>
      <c r="K6" s="565"/>
      <c r="L6" s="566"/>
    </row>
    <row r="7" spans="1:16381" s="41" customFormat="1" ht="18" customHeight="1" thickBot="1" x14ac:dyDescent="0.35">
      <c r="A7" s="42"/>
      <c r="B7" s="558"/>
      <c r="C7" s="561"/>
      <c r="D7" s="47" t="s">
        <v>30</v>
      </c>
      <c r="E7" s="48"/>
      <c r="F7" s="48"/>
      <c r="G7" s="48"/>
      <c r="H7" s="48"/>
      <c r="I7" s="48"/>
      <c r="J7" s="51"/>
      <c r="K7" s="565"/>
      <c r="L7" s="566"/>
    </row>
    <row r="8" spans="1:16381" s="41" customFormat="1" ht="18" customHeight="1" x14ac:dyDescent="0.3">
      <c r="A8" s="42"/>
      <c r="B8" s="558"/>
      <c r="C8" s="561"/>
      <c r="D8" s="47" t="s">
        <v>31</v>
      </c>
      <c r="E8" s="48"/>
      <c r="F8" s="48"/>
      <c r="G8" s="48"/>
      <c r="H8" s="48"/>
      <c r="I8" s="414"/>
      <c r="J8" s="567" t="e">
        <f>AVERAGE(E10:I10)</f>
        <v>#DIV/0!</v>
      </c>
      <c r="K8" s="570"/>
      <c r="L8" s="566"/>
    </row>
    <row r="9" spans="1:16381" s="41" customFormat="1" ht="18.75" customHeight="1" x14ac:dyDescent="0.3">
      <c r="A9" s="42"/>
      <c r="B9" s="558"/>
      <c r="C9" s="561"/>
      <c r="D9" s="47" t="s">
        <v>209</v>
      </c>
      <c r="E9" s="48"/>
      <c r="F9" s="48"/>
      <c r="G9" s="48"/>
      <c r="H9" s="48"/>
      <c r="I9" s="414"/>
      <c r="J9" s="568"/>
      <c r="K9" s="570"/>
      <c r="L9" s="566"/>
    </row>
    <row r="10" spans="1:16381" s="41" customFormat="1" ht="25.5" customHeight="1" thickBot="1" x14ac:dyDescent="0.35">
      <c r="A10" s="42"/>
      <c r="B10" s="558"/>
      <c r="C10" s="561"/>
      <c r="D10" s="52" t="s">
        <v>210</v>
      </c>
      <c r="E10" s="53" t="e">
        <f>E8/E9</f>
        <v>#DIV/0!</v>
      </c>
      <c r="F10" s="53" t="e">
        <f>F8/F9</f>
        <v>#DIV/0!</v>
      </c>
      <c r="G10" s="53" t="e">
        <f>G8/G9</f>
        <v>#DIV/0!</v>
      </c>
      <c r="H10" s="53" t="e">
        <f>H8/H9</f>
        <v>#DIV/0!</v>
      </c>
      <c r="I10" s="415" t="e">
        <f>I8/I9</f>
        <v>#DIV/0!</v>
      </c>
      <c r="J10" s="569"/>
      <c r="K10" s="570"/>
      <c r="L10" s="566"/>
    </row>
    <row r="11" spans="1:16381" s="41" customFormat="1" ht="18" customHeight="1" x14ac:dyDescent="0.3">
      <c r="A11" s="42"/>
      <c r="B11" s="558"/>
      <c r="C11" s="561"/>
      <c r="D11" s="47" t="s">
        <v>32</v>
      </c>
      <c r="E11" s="48"/>
      <c r="F11" s="48"/>
      <c r="G11" s="48"/>
      <c r="H11" s="48"/>
      <c r="I11" s="48"/>
      <c r="J11" s="54"/>
      <c r="K11" s="565"/>
      <c r="L11" s="566"/>
    </row>
    <row r="12" spans="1:16381" s="41" customFormat="1" ht="18" customHeight="1" x14ac:dyDescent="0.3">
      <c r="A12" s="42"/>
      <c r="B12" s="558"/>
      <c r="C12" s="561"/>
      <c r="D12" s="47" t="s">
        <v>33</v>
      </c>
      <c r="E12" s="48"/>
      <c r="F12" s="48"/>
      <c r="G12" s="48"/>
      <c r="H12" s="48"/>
      <c r="I12" s="48"/>
      <c r="J12" s="50"/>
      <c r="K12" s="565"/>
      <c r="L12" s="566"/>
    </row>
    <row r="13" spans="1:16381" s="41" customFormat="1" ht="18" customHeight="1" thickBot="1" x14ac:dyDescent="0.35">
      <c r="A13" s="42"/>
      <c r="B13" s="559"/>
      <c r="C13" s="562"/>
      <c r="D13" s="55" t="s">
        <v>34</v>
      </c>
      <c r="E13" s="193" t="e">
        <f>E11/E12</f>
        <v>#DIV/0!</v>
      </c>
      <c r="F13" s="193" t="e">
        <f>F11/F12</f>
        <v>#DIV/0!</v>
      </c>
      <c r="G13" s="193" t="e">
        <f>G11/G12</f>
        <v>#DIV/0!</v>
      </c>
      <c r="H13" s="193" t="e">
        <f>H11/H12</f>
        <v>#DIV/0!</v>
      </c>
      <c r="I13" s="193" t="e">
        <f>I11/I12</f>
        <v>#DIV/0!</v>
      </c>
      <c r="J13" s="51"/>
      <c r="K13" s="571"/>
      <c r="L13" s="572"/>
    </row>
    <row r="14" spans="1:16381" ht="14" x14ac:dyDescent="0.3">
      <c r="A14" s="36"/>
      <c r="B14" s="37"/>
      <c r="C14" s="37"/>
      <c r="D14" s="37"/>
      <c r="E14" s="37"/>
      <c r="F14" s="37"/>
      <c r="G14" s="37"/>
      <c r="H14" s="37"/>
      <c r="I14" s="37"/>
      <c r="J14" s="37"/>
      <c r="K14" s="37"/>
      <c r="L14" s="37"/>
    </row>
    <row r="15" spans="1:16381" ht="14" x14ac:dyDescent="0.3">
      <c r="A15" s="36"/>
      <c r="B15" s="37" t="s">
        <v>35</v>
      </c>
      <c r="C15" s="37"/>
      <c r="D15" s="37"/>
      <c r="E15" s="37"/>
      <c r="F15" s="37"/>
      <c r="G15" s="37"/>
      <c r="H15" s="37"/>
      <c r="I15" s="37"/>
      <c r="J15" s="37"/>
      <c r="K15" s="37"/>
      <c r="L15" s="37"/>
    </row>
    <row r="16" spans="1:16381" s="41" customFormat="1" ht="69.75" customHeight="1" x14ac:dyDescent="0.3">
      <c r="A16" s="42"/>
      <c r="B16" s="57" t="s">
        <v>21</v>
      </c>
      <c r="C16" s="58" t="s">
        <v>22</v>
      </c>
      <c r="D16" s="59" t="s">
        <v>17</v>
      </c>
      <c r="E16" s="60" t="s">
        <v>23</v>
      </c>
      <c r="F16" s="60" t="s">
        <v>24</v>
      </c>
      <c r="G16" s="60" t="s">
        <v>18</v>
      </c>
      <c r="H16" s="60" t="s">
        <v>19</v>
      </c>
      <c r="I16" s="61" t="s">
        <v>20</v>
      </c>
      <c r="J16" s="573" t="s">
        <v>25</v>
      </c>
      <c r="K16" s="573"/>
      <c r="L16" s="574"/>
    </row>
    <row r="17" spans="1:16" s="41" customFormat="1" ht="18" customHeight="1" x14ac:dyDescent="0.3">
      <c r="A17" s="42"/>
      <c r="B17" s="575" t="s">
        <v>36</v>
      </c>
      <c r="C17" s="578" t="s">
        <v>37</v>
      </c>
      <c r="D17" s="62" t="s">
        <v>38</v>
      </c>
      <c r="E17" s="63"/>
      <c r="F17" s="63"/>
      <c r="G17" s="64"/>
      <c r="H17" s="63"/>
      <c r="I17" s="65"/>
      <c r="J17" s="481"/>
      <c r="K17" s="482"/>
      <c r="L17" s="483"/>
      <c r="M17" s="66"/>
      <c r="N17" s="66"/>
      <c r="O17" s="66"/>
      <c r="P17" s="66"/>
    </row>
    <row r="18" spans="1:16" s="41" customFormat="1" ht="18" customHeight="1" x14ac:dyDescent="0.3">
      <c r="A18" s="42"/>
      <c r="B18" s="576"/>
      <c r="C18" s="579"/>
      <c r="D18" s="67" t="s">
        <v>39</v>
      </c>
      <c r="E18" s="68"/>
      <c r="F18" s="68"/>
      <c r="G18" s="69"/>
      <c r="H18" s="68"/>
      <c r="I18" s="70"/>
      <c r="J18" s="484"/>
      <c r="K18" s="485"/>
      <c r="L18" s="486"/>
      <c r="M18" s="66"/>
      <c r="N18" s="66"/>
      <c r="O18" s="66"/>
      <c r="P18" s="66"/>
    </row>
    <row r="19" spans="1:16" s="41" customFormat="1" ht="18" customHeight="1" x14ac:dyDescent="0.3">
      <c r="A19" s="42"/>
      <c r="B19" s="576"/>
      <c r="C19" s="579"/>
      <c r="D19" s="71" t="s">
        <v>40</v>
      </c>
      <c r="E19" s="72"/>
      <c r="F19" s="72"/>
      <c r="G19" s="73"/>
      <c r="H19" s="72"/>
      <c r="I19" s="74"/>
      <c r="J19" s="484"/>
      <c r="K19" s="485"/>
      <c r="L19" s="486"/>
      <c r="P19" s="66"/>
    </row>
    <row r="20" spans="1:16" s="41" customFormat="1" ht="18" customHeight="1" x14ac:dyDescent="0.3">
      <c r="A20" s="42"/>
      <c r="B20" s="576"/>
      <c r="C20" s="579"/>
      <c r="D20" s="75" t="s">
        <v>41</v>
      </c>
      <c r="E20" s="76"/>
      <c r="F20" s="76"/>
      <c r="G20" s="77"/>
      <c r="H20" s="76"/>
      <c r="I20" s="78"/>
      <c r="J20" s="484"/>
      <c r="K20" s="485"/>
      <c r="L20" s="486"/>
      <c r="P20" s="66"/>
    </row>
    <row r="21" spans="1:16" s="41" customFormat="1" ht="18" customHeight="1" x14ac:dyDescent="0.3">
      <c r="A21" s="42"/>
      <c r="B21" s="576"/>
      <c r="C21" s="579"/>
      <c r="D21" s="79" t="s">
        <v>42</v>
      </c>
      <c r="E21" s="80"/>
      <c r="F21" s="80"/>
      <c r="G21" s="80"/>
      <c r="H21" s="80"/>
      <c r="I21" s="81"/>
      <c r="J21" s="484"/>
      <c r="K21" s="485"/>
      <c r="L21" s="486"/>
      <c r="P21" s="66"/>
    </row>
    <row r="22" spans="1:16" s="41" customFormat="1" ht="18" customHeight="1" x14ac:dyDescent="0.3">
      <c r="A22" s="42"/>
      <c r="B22" s="577"/>
      <c r="C22" s="580"/>
      <c r="D22" s="82" t="s">
        <v>43</v>
      </c>
      <c r="E22" s="83"/>
      <c r="F22" s="83"/>
      <c r="G22" s="84"/>
      <c r="H22" s="83"/>
      <c r="I22" s="85"/>
      <c r="J22" s="487"/>
      <c r="K22" s="488"/>
      <c r="L22" s="489"/>
      <c r="P22" s="66"/>
    </row>
    <row r="23" spans="1:16" x14ac:dyDescent="0.3">
      <c r="B23" s="37"/>
      <c r="C23" s="37"/>
      <c r="D23" s="37"/>
      <c r="E23" s="37"/>
      <c r="F23" s="37"/>
      <c r="G23" s="37"/>
      <c r="H23" s="37"/>
      <c r="I23" s="37"/>
      <c r="J23" s="37"/>
      <c r="K23" s="37"/>
      <c r="L23" s="37"/>
    </row>
    <row r="24" spans="1:16" x14ac:dyDescent="0.3">
      <c r="B24" s="37"/>
      <c r="C24" s="37"/>
      <c r="D24" s="37"/>
      <c r="E24" s="37"/>
      <c r="F24" s="37"/>
      <c r="G24" s="37"/>
      <c r="H24" s="37"/>
      <c r="I24" s="37"/>
      <c r="J24" s="37"/>
      <c r="K24" s="37"/>
      <c r="L24" s="37"/>
    </row>
    <row r="25" spans="1:16" x14ac:dyDescent="0.3">
      <c r="B25" s="86" t="s">
        <v>44</v>
      </c>
      <c r="C25" s="37"/>
      <c r="D25" s="37"/>
      <c r="E25" s="37"/>
      <c r="F25" s="37"/>
      <c r="G25" s="37"/>
      <c r="H25" s="37"/>
      <c r="I25" s="37"/>
      <c r="J25" s="37"/>
      <c r="K25" s="37"/>
      <c r="L25" s="37"/>
    </row>
    <row r="26" spans="1:16" x14ac:dyDescent="0.3">
      <c r="B26" s="56" t="s">
        <v>45</v>
      </c>
      <c r="C26" s="37"/>
      <c r="D26" s="37"/>
      <c r="E26" s="37"/>
      <c r="F26" s="37"/>
      <c r="G26" s="37"/>
      <c r="H26" s="37"/>
      <c r="I26" s="37"/>
      <c r="J26" s="37"/>
      <c r="K26" s="37"/>
      <c r="L26" s="37"/>
    </row>
    <row r="27" spans="1:16" x14ac:dyDescent="0.3">
      <c r="B27" s="56" t="s">
        <v>387</v>
      </c>
      <c r="C27" s="37"/>
      <c r="D27" s="37"/>
      <c r="E27" s="37"/>
      <c r="F27" s="37"/>
      <c r="G27" s="37"/>
      <c r="H27" s="37"/>
      <c r="I27" s="37"/>
      <c r="J27" s="37"/>
      <c r="K27" s="37"/>
      <c r="L27" s="37"/>
    </row>
    <row r="28" spans="1:16" x14ac:dyDescent="0.3">
      <c r="B28" s="56" t="s">
        <v>388</v>
      </c>
      <c r="C28" s="37"/>
      <c r="D28" s="37"/>
      <c r="E28" s="37"/>
      <c r="F28" s="37"/>
      <c r="G28" s="37"/>
      <c r="H28" s="37"/>
      <c r="I28" s="37"/>
      <c r="J28" s="37"/>
      <c r="K28" s="37"/>
      <c r="L28" s="37"/>
    </row>
    <row r="29" spans="1:16" x14ac:dyDescent="0.3">
      <c r="B29" s="56" t="s">
        <v>98</v>
      </c>
      <c r="C29" s="37"/>
      <c r="D29" s="37"/>
      <c r="E29" s="37"/>
      <c r="F29" s="37"/>
      <c r="G29" s="37"/>
      <c r="H29" s="37"/>
      <c r="I29" s="37"/>
      <c r="J29" s="37"/>
      <c r="K29" s="37"/>
      <c r="L29" s="37"/>
    </row>
    <row r="30" spans="1:16" x14ac:dyDescent="0.3">
      <c r="B30" s="56" t="s">
        <v>99</v>
      </c>
      <c r="C30" s="37"/>
      <c r="D30" s="37"/>
      <c r="E30" s="37"/>
      <c r="F30" s="37"/>
      <c r="G30" s="37"/>
      <c r="H30" s="37"/>
      <c r="I30" s="37"/>
      <c r="J30" s="37"/>
      <c r="K30" s="37"/>
      <c r="L30" s="37"/>
    </row>
    <row r="31" spans="1:16" x14ac:dyDescent="0.3">
      <c r="B31" s="37"/>
      <c r="C31" s="37"/>
      <c r="D31" s="37"/>
      <c r="E31" s="37"/>
      <c r="F31" s="37"/>
      <c r="G31" s="37"/>
      <c r="H31" s="37"/>
      <c r="I31" s="37"/>
      <c r="J31" s="37"/>
      <c r="K31" s="37"/>
      <c r="L31" s="37"/>
    </row>
    <row r="32" spans="1:16" x14ac:dyDescent="0.3">
      <c r="B32" s="37"/>
      <c r="C32" s="37"/>
      <c r="D32" s="37"/>
      <c r="E32" s="37"/>
      <c r="F32" s="37"/>
      <c r="G32" s="37"/>
      <c r="H32" s="37"/>
      <c r="I32" s="37"/>
      <c r="J32" s="37"/>
      <c r="K32" s="37"/>
      <c r="L32" s="37"/>
    </row>
  </sheetData>
  <mergeCells count="23">
    <mergeCell ref="J16:L16"/>
    <mergeCell ref="B17:B22"/>
    <mergeCell ref="C17:C22"/>
    <mergeCell ref="J17:L17"/>
    <mergeCell ref="J18:L18"/>
    <mergeCell ref="J19:L19"/>
    <mergeCell ref="J20:L20"/>
    <mergeCell ref="J21:L21"/>
    <mergeCell ref="J22:L22"/>
    <mergeCell ref="B3:L3"/>
    <mergeCell ref="K4:L4"/>
    <mergeCell ref="B5:B13"/>
    <mergeCell ref="C5:C13"/>
    <mergeCell ref="K5:L5"/>
    <mergeCell ref="K7:L7"/>
    <mergeCell ref="K8:L8"/>
    <mergeCell ref="J8:J10"/>
    <mergeCell ref="K9:L9"/>
    <mergeCell ref="K10:L10"/>
    <mergeCell ref="K11:L11"/>
    <mergeCell ref="K12:L12"/>
    <mergeCell ref="K13:L13"/>
    <mergeCell ref="K6:L6"/>
  </mergeCells>
  <phoneticPr fontId="32"/>
  <conditionalFormatting sqref="J5:J8 E5:I10 E11:J13">
    <cfRule type="containsErrors" dxfId="12" priority="10">
      <formula>ISERROR(E5)</formula>
    </cfRule>
  </conditionalFormatting>
  <printOptions gridLinesSet="0"/>
  <pageMargins left="0.70866141732283472" right="0.70866141732283472" top="0.98425196850393704" bottom="0.74803149606299213" header="0.5" footer="0.5"/>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3B82A-EED4-4925-A7AE-D95C0D26592A}">
  <sheetPr>
    <tabColor theme="9"/>
  </sheetPr>
  <dimension ref="A1:XFA47"/>
  <sheetViews>
    <sheetView topLeftCell="A24" zoomScaleNormal="100" zoomScaleSheetLayoutView="96" workbookViewId="0">
      <selection activeCell="K42" sqref="K42"/>
    </sheetView>
  </sheetViews>
  <sheetFormatPr defaultColWidth="8.83203125" defaultRowHeight="15" customHeight="1" x14ac:dyDescent="0.3"/>
  <cols>
    <col min="1" max="1" width="4" style="87" customWidth="1"/>
    <col min="2" max="3" width="12.1640625" style="33" customWidth="1"/>
    <col min="4" max="4" width="5.5" style="33" customWidth="1"/>
    <col min="5" max="5" width="29.1640625" style="33" bestFit="1" customWidth="1"/>
    <col min="6" max="8" width="15.1640625" style="33" customWidth="1"/>
    <col min="9" max="9" width="26.5" style="33" customWidth="1"/>
    <col min="10" max="245" width="8.83203125" style="33"/>
    <col min="246" max="247" width="2.5" style="33" customWidth="1"/>
    <col min="248" max="248" width="15.83203125" style="33" customWidth="1"/>
    <col min="249" max="249" width="14.33203125" style="33" customWidth="1"/>
    <col min="250" max="264" width="5.6640625" style="33" customWidth="1"/>
    <col min="265" max="265" width="1.83203125" style="33" customWidth="1"/>
    <col min="266" max="501" width="8.83203125" style="33"/>
    <col min="502" max="503" width="2.5" style="33" customWidth="1"/>
    <col min="504" max="504" width="15.83203125" style="33" customWidth="1"/>
    <col min="505" max="505" width="14.33203125" style="33" customWidth="1"/>
    <col min="506" max="520" width="5.6640625" style="33" customWidth="1"/>
    <col min="521" max="521" width="1.83203125" style="33" customWidth="1"/>
    <col min="522" max="757" width="8.83203125" style="33"/>
    <col min="758" max="759" width="2.5" style="33" customWidth="1"/>
    <col min="760" max="760" width="15.83203125" style="33" customWidth="1"/>
    <col min="761" max="761" width="14.33203125" style="33" customWidth="1"/>
    <col min="762" max="776" width="5.6640625" style="33" customWidth="1"/>
    <col min="777" max="777" width="1.83203125" style="33" customWidth="1"/>
    <col min="778" max="1013" width="8.83203125" style="33"/>
    <col min="1014" max="1015" width="2.5" style="33" customWidth="1"/>
    <col min="1016" max="1016" width="15.83203125" style="33" customWidth="1"/>
    <col min="1017" max="1017" width="14.33203125" style="33" customWidth="1"/>
    <col min="1018" max="1032" width="5.6640625" style="33" customWidth="1"/>
    <col min="1033" max="1033" width="1.83203125" style="33" customWidth="1"/>
    <col min="1034" max="1269" width="8.83203125" style="33"/>
    <col min="1270" max="1271" width="2.5" style="33" customWidth="1"/>
    <col min="1272" max="1272" width="15.83203125" style="33" customWidth="1"/>
    <col min="1273" max="1273" width="14.33203125" style="33" customWidth="1"/>
    <col min="1274" max="1288" width="5.6640625" style="33" customWidth="1"/>
    <col min="1289" max="1289" width="1.83203125" style="33" customWidth="1"/>
    <col min="1290" max="1525" width="8.83203125" style="33"/>
    <col min="1526" max="1527" width="2.5" style="33" customWidth="1"/>
    <col min="1528" max="1528" width="15.83203125" style="33" customWidth="1"/>
    <col min="1529" max="1529" width="14.33203125" style="33" customWidth="1"/>
    <col min="1530" max="1544" width="5.6640625" style="33" customWidth="1"/>
    <col min="1545" max="1545" width="1.83203125" style="33" customWidth="1"/>
    <col min="1546" max="1781" width="8.83203125" style="33"/>
    <col min="1782" max="1783" width="2.5" style="33" customWidth="1"/>
    <col min="1784" max="1784" width="15.83203125" style="33" customWidth="1"/>
    <col min="1785" max="1785" width="14.33203125" style="33" customWidth="1"/>
    <col min="1786" max="1800" width="5.6640625" style="33" customWidth="1"/>
    <col min="1801" max="1801" width="1.83203125" style="33" customWidth="1"/>
    <col min="1802" max="2037" width="8.83203125" style="33"/>
    <col min="2038" max="2039" width="2.5" style="33" customWidth="1"/>
    <col min="2040" max="2040" width="15.83203125" style="33" customWidth="1"/>
    <col min="2041" max="2041" width="14.33203125" style="33" customWidth="1"/>
    <col min="2042" max="2056" width="5.6640625" style="33" customWidth="1"/>
    <col min="2057" max="2057" width="1.83203125" style="33" customWidth="1"/>
    <col min="2058" max="2293" width="8.83203125" style="33"/>
    <col min="2294" max="2295" width="2.5" style="33" customWidth="1"/>
    <col min="2296" max="2296" width="15.83203125" style="33" customWidth="1"/>
    <col min="2297" max="2297" width="14.33203125" style="33" customWidth="1"/>
    <col min="2298" max="2312" width="5.6640625" style="33" customWidth="1"/>
    <col min="2313" max="2313" width="1.83203125" style="33" customWidth="1"/>
    <col min="2314" max="2549" width="8.83203125" style="33"/>
    <col min="2550" max="2551" width="2.5" style="33" customWidth="1"/>
    <col min="2552" max="2552" width="15.83203125" style="33" customWidth="1"/>
    <col min="2553" max="2553" width="14.33203125" style="33" customWidth="1"/>
    <col min="2554" max="2568" width="5.6640625" style="33" customWidth="1"/>
    <col min="2569" max="2569" width="1.83203125" style="33" customWidth="1"/>
    <col min="2570" max="2805" width="8.83203125" style="33"/>
    <col min="2806" max="2807" width="2.5" style="33" customWidth="1"/>
    <col min="2808" max="2808" width="15.83203125" style="33" customWidth="1"/>
    <col min="2809" max="2809" width="14.33203125" style="33" customWidth="1"/>
    <col min="2810" max="2824" width="5.6640625" style="33" customWidth="1"/>
    <col min="2825" max="2825" width="1.83203125" style="33" customWidth="1"/>
    <col min="2826" max="3061" width="8.83203125" style="33"/>
    <col min="3062" max="3063" width="2.5" style="33" customWidth="1"/>
    <col min="3064" max="3064" width="15.83203125" style="33" customWidth="1"/>
    <col min="3065" max="3065" width="14.33203125" style="33" customWidth="1"/>
    <col min="3066" max="3080" width="5.6640625" style="33" customWidth="1"/>
    <col min="3081" max="3081" width="1.83203125" style="33" customWidth="1"/>
    <col min="3082" max="3317" width="8.83203125" style="33"/>
    <col min="3318" max="3319" width="2.5" style="33" customWidth="1"/>
    <col min="3320" max="3320" width="15.83203125" style="33" customWidth="1"/>
    <col min="3321" max="3321" width="14.33203125" style="33" customWidth="1"/>
    <col min="3322" max="3336" width="5.6640625" style="33" customWidth="1"/>
    <col min="3337" max="3337" width="1.83203125" style="33" customWidth="1"/>
    <col min="3338" max="3573" width="8.83203125" style="33"/>
    <col min="3574" max="3575" width="2.5" style="33" customWidth="1"/>
    <col min="3576" max="3576" width="15.83203125" style="33" customWidth="1"/>
    <col min="3577" max="3577" width="14.33203125" style="33" customWidth="1"/>
    <col min="3578" max="3592" width="5.6640625" style="33" customWidth="1"/>
    <col min="3593" max="3593" width="1.83203125" style="33" customWidth="1"/>
    <col min="3594" max="3829" width="8.83203125" style="33"/>
    <col min="3830" max="3831" width="2.5" style="33" customWidth="1"/>
    <col min="3832" max="3832" width="15.83203125" style="33" customWidth="1"/>
    <col min="3833" max="3833" width="14.33203125" style="33" customWidth="1"/>
    <col min="3834" max="3848" width="5.6640625" style="33" customWidth="1"/>
    <col min="3849" max="3849" width="1.83203125" style="33" customWidth="1"/>
    <col min="3850" max="4085" width="8.83203125" style="33"/>
    <col min="4086" max="4087" width="2.5" style="33" customWidth="1"/>
    <col min="4088" max="4088" width="15.83203125" style="33" customWidth="1"/>
    <col min="4089" max="4089" width="14.33203125" style="33" customWidth="1"/>
    <col min="4090" max="4104" width="5.6640625" style="33" customWidth="1"/>
    <col min="4105" max="4105" width="1.83203125" style="33" customWidth="1"/>
    <col min="4106" max="4341" width="8.83203125" style="33"/>
    <col min="4342" max="4343" width="2.5" style="33" customWidth="1"/>
    <col min="4344" max="4344" width="15.83203125" style="33" customWidth="1"/>
    <col min="4345" max="4345" width="14.33203125" style="33" customWidth="1"/>
    <col min="4346" max="4360" width="5.6640625" style="33" customWidth="1"/>
    <col min="4361" max="4361" width="1.83203125" style="33" customWidth="1"/>
    <col min="4362" max="4597" width="8.83203125" style="33"/>
    <col min="4598" max="4599" width="2.5" style="33" customWidth="1"/>
    <col min="4600" max="4600" width="15.83203125" style="33" customWidth="1"/>
    <col min="4601" max="4601" width="14.33203125" style="33" customWidth="1"/>
    <col min="4602" max="4616" width="5.6640625" style="33" customWidth="1"/>
    <col min="4617" max="4617" width="1.83203125" style="33" customWidth="1"/>
    <col min="4618" max="4853" width="8.83203125" style="33"/>
    <col min="4854" max="4855" width="2.5" style="33" customWidth="1"/>
    <col min="4856" max="4856" width="15.83203125" style="33" customWidth="1"/>
    <col min="4857" max="4857" width="14.33203125" style="33" customWidth="1"/>
    <col min="4858" max="4872" width="5.6640625" style="33" customWidth="1"/>
    <col min="4873" max="4873" width="1.83203125" style="33" customWidth="1"/>
    <col min="4874" max="5109" width="8.83203125" style="33"/>
    <col min="5110" max="5111" width="2.5" style="33" customWidth="1"/>
    <col min="5112" max="5112" width="15.83203125" style="33" customWidth="1"/>
    <col min="5113" max="5113" width="14.33203125" style="33" customWidth="1"/>
    <col min="5114" max="5128" width="5.6640625" style="33" customWidth="1"/>
    <col min="5129" max="5129" width="1.83203125" style="33" customWidth="1"/>
    <col min="5130" max="5365" width="8.83203125" style="33"/>
    <col min="5366" max="5367" width="2.5" style="33" customWidth="1"/>
    <col min="5368" max="5368" width="15.83203125" style="33" customWidth="1"/>
    <col min="5369" max="5369" width="14.33203125" style="33" customWidth="1"/>
    <col min="5370" max="5384" width="5.6640625" style="33" customWidth="1"/>
    <col min="5385" max="5385" width="1.83203125" style="33" customWidth="1"/>
    <col min="5386" max="5621" width="8.83203125" style="33"/>
    <col min="5622" max="5623" width="2.5" style="33" customWidth="1"/>
    <col min="5624" max="5624" width="15.83203125" style="33" customWidth="1"/>
    <col min="5625" max="5625" width="14.33203125" style="33" customWidth="1"/>
    <col min="5626" max="5640" width="5.6640625" style="33" customWidth="1"/>
    <col min="5641" max="5641" width="1.83203125" style="33" customWidth="1"/>
    <col min="5642" max="5877" width="8.83203125" style="33"/>
    <col min="5878" max="5879" width="2.5" style="33" customWidth="1"/>
    <col min="5880" max="5880" width="15.83203125" style="33" customWidth="1"/>
    <col min="5881" max="5881" width="14.33203125" style="33" customWidth="1"/>
    <col min="5882" max="5896" width="5.6640625" style="33" customWidth="1"/>
    <col min="5897" max="5897" width="1.83203125" style="33" customWidth="1"/>
    <col min="5898" max="6133" width="8.83203125" style="33"/>
    <col min="6134" max="6135" width="2.5" style="33" customWidth="1"/>
    <col min="6136" max="6136" width="15.83203125" style="33" customWidth="1"/>
    <col min="6137" max="6137" width="14.33203125" style="33" customWidth="1"/>
    <col min="6138" max="6152" width="5.6640625" style="33" customWidth="1"/>
    <col min="6153" max="6153" width="1.83203125" style="33" customWidth="1"/>
    <col min="6154" max="6389" width="8.83203125" style="33"/>
    <col min="6390" max="6391" width="2.5" style="33" customWidth="1"/>
    <col min="6392" max="6392" width="15.83203125" style="33" customWidth="1"/>
    <col min="6393" max="6393" width="14.33203125" style="33" customWidth="1"/>
    <col min="6394" max="6408" width="5.6640625" style="33" customWidth="1"/>
    <col min="6409" max="6409" width="1.83203125" style="33" customWidth="1"/>
    <col min="6410" max="6645" width="8.83203125" style="33"/>
    <col min="6646" max="6647" width="2.5" style="33" customWidth="1"/>
    <col min="6648" max="6648" width="15.83203125" style="33" customWidth="1"/>
    <col min="6649" max="6649" width="14.33203125" style="33" customWidth="1"/>
    <col min="6650" max="6664" width="5.6640625" style="33" customWidth="1"/>
    <col min="6665" max="6665" width="1.83203125" style="33" customWidth="1"/>
    <col min="6666" max="6901" width="8.83203125" style="33"/>
    <col min="6902" max="6903" width="2.5" style="33" customWidth="1"/>
    <col min="6904" max="6904" width="15.83203125" style="33" customWidth="1"/>
    <col min="6905" max="6905" width="14.33203125" style="33" customWidth="1"/>
    <col min="6906" max="6920" width="5.6640625" style="33" customWidth="1"/>
    <col min="6921" max="6921" width="1.83203125" style="33" customWidth="1"/>
    <col min="6922" max="7157" width="8.83203125" style="33"/>
    <col min="7158" max="7159" width="2.5" style="33" customWidth="1"/>
    <col min="7160" max="7160" width="15.83203125" style="33" customWidth="1"/>
    <col min="7161" max="7161" width="14.33203125" style="33" customWidth="1"/>
    <col min="7162" max="7176" width="5.6640625" style="33" customWidth="1"/>
    <col min="7177" max="7177" width="1.83203125" style="33" customWidth="1"/>
    <col min="7178" max="7413" width="8.83203125" style="33"/>
    <col min="7414" max="7415" width="2.5" style="33" customWidth="1"/>
    <col min="7416" max="7416" width="15.83203125" style="33" customWidth="1"/>
    <col min="7417" max="7417" width="14.33203125" style="33" customWidth="1"/>
    <col min="7418" max="7432" width="5.6640625" style="33" customWidth="1"/>
    <col min="7433" max="7433" width="1.83203125" style="33" customWidth="1"/>
    <col min="7434" max="7669" width="8.83203125" style="33"/>
    <col min="7670" max="7671" width="2.5" style="33" customWidth="1"/>
    <col min="7672" max="7672" width="15.83203125" style="33" customWidth="1"/>
    <col min="7673" max="7673" width="14.33203125" style="33" customWidth="1"/>
    <col min="7674" max="7688" width="5.6640625" style="33" customWidth="1"/>
    <col min="7689" max="7689" width="1.83203125" style="33" customWidth="1"/>
    <col min="7690" max="7925" width="8.83203125" style="33"/>
    <col min="7926" max="7927" width="2.5" style="33" customWidth="1"/>
    <col min="7928" max="7928" width="15.83203125" style="33" customWidth="1"/>
    <col min="7929" max="7929" width="14.33203125" style="33" customWidth="1"/>
    <col min="7930" max="7944" width="5.6640625" style="33" customWidth="1"/>
    <col min="7945" max="7945" width="1.83203125" style="33" customWidth="1"/>
    <col min="7946" max="8181" width="8.83203125" style="33"/>
    <col min="8182" max="8183" width="2.5" style="33" customWidth="1"/>
    <col min="8184" max="8184" width="15.83203125" style="33" customWidth="1"/>
    <col min="8185" max="8185" width="14.33203125" style="33" customWidth="1"/>
    <col min="8186" max="8200" width="5.6640625" style="33" customWidth="1"/>
    <col min="8201" max="8201" width="1.83203125" style="33" customWidth="1"/>
    <col min="8202" max="8437" width="8.83203125" style="33"/>
    <col min="8438" max="8439" width="2.5" style="33" customWidth="1"/>
    <col min="8440" max="8440" width="15.83203125" style="33" customWidth="1"/>
    <col min="8441" max="8441" width="14.33203125" style="33" customWidth="1"/>
    <col min="8442" max="8456" width="5.6640625" style="33" customWidth="1"/>
    <col min="8457" max="8457" width="1.83203125" style="33" customWidth="1"/>
    <col min="8458" max="8693" width="8.83203125" style="33"/>
    <col min="8694" max="8695" width="2.5" style="33" customWidth="1"/>
    <col min="8696" max="8696" width="15.83203125" style="33" customWidth="1"/>
    <col min="8697" max="8697" width="14.33203125" style="33" customWidth="1"/>
    <col min="8698" max="8712" width="5.6640625" style="33" customWidth="1"/>
    <col min="8713" max="8713" width="1.83203125" style="33" customWidth="1"/>
    <col min="8714" max="8949" width="8.83203125" style="33"/>
    <col min="8950" max="8951" width="2.5" style="33" customWidth="1"/>
    <col min="8952" max="8952" width="15.83203125" style="33" customWidth="1"/>
    <col min="8953" max="8953" width="14.33203125" style="33" customWidth="1"/>
    <col min="8954" max="8968" width="5.6640625" style="33" customWidth="1"/>
    <col min="8969" max="8969" width="1.83203125" style="33" customWidth="1"/>
    <col min="8970" max="9205" width="8.83203125" style="33"/>
    <col min="9206" max="9207" width="2.5" style="33" customWidth="1"/>
    <col min="9208" max="9208" width="15.83203125" style="33" customWidth="1"/>
    <col min="9209" max="9209" width="14.33203125" style="33" customWidth="1"/>
    <col min="9210" max="9224" width="5.6640625" style="33" customWidth="1"/>
    <col min="9225" max="9225" width="1.83203125" style="33" customWidth="1"/>
    <col min="9226" max="9461" width="8.83203125" style="33"/>
    <col min="9462" max="9463" width="2.5" style="33" customWidth="1"/>
    <col min="9464" max="9464" width="15.83203125" style="33" customWidth="1"/>
    <col min="9465" max="9465" width="14.33203125" style="33" customWidth="1"/>
    <col min="9466" max="9480" width="5.6640625" style="33" customWidth="1"/>
    <col min="9481" max="9481" width="1.83203125" style="33" customWidth="1"/>
    <col min="9482" max="9717" width="8.83203125" style="33"/>
    <col min="9718" max="9719" width="2.5" style="33" customWidth="1"/>
    <col min="9720" max="9720" width="15.83203125" style="33" customWidth="1"/>
    <col min="9721" max="9721" width="14.33203125" style="33" customWidth="1"/>
    <col min="9722" max="9736" width="5.6640625" style="33" customWidth="1"/>
    <col min="9737" max="9737" width="1.83203125" style="33" customWidth="1"/>
    <col min="9738" max="9973" width="8.83203125" style="33"/>
    <col min="9974" max="9975" width="2.5" style="33" customWidth="1"/>
    <col min="9976" max="9976" width="15.83203125" style="33" customWidth="1"/>
    <col min="9977" max="9977" width="14.33203125" style="33" customWidth="1"/>
    <col min="9978" max="9992" width="5.6640625" style="33" customWidth="1"/>
    <col min="9993" max="9993" width="1.83203125" style="33" customWidth="1"/>
    <col min="9994" max="10229" width="8.83203125" style="33"/>
    <col min="10230" max="10231" width="2.5" style="33" customWidth="1"/>
    <col min="10232" max="10232" width="15.83203125" style="33" customWidth="1"/>
    <col min="10233" max="10233" width="14.33203125" style="33" customWidth="1"/>
    <col min="10234" max="10248" width="5.6640625" style="33" customWidth="1"/>
    <col min="10249" max="10249" width="1.83203125" style="33" customWidth="1"/>
    <col min="10250" max="10485" width="8.83203125" style="33"/>
    <col min="10486" max="10487" width="2.5" style="33" customWidth="1"/>
    <col min="10488" max="10488" width="15.83203125" style="33" customWidth="1"/>
    <col min="10489" max="10489" width="14.33203125" style="33" customWidth="1"/>
    <col min="10490" max="10504" width="5.6640625" style="33" customWidth="1"/>
    <col min="10505" max="10505" width="1.83203125" style="33" customWidth="1"/>
    <col min="10506" max="10741" width="8.83203125" style="33"/>
    <col min="10742" max="10743" width="2.5" style="33" customWidth="1"/>
    <col min="10744" max="10744" width="15.83203125" style="33" customWidth="1"/>
    <col min="10745" max="10745" width="14.33203125" style="33" customWidth="1"/>
    <col min="10746" max="10760" width="5.6640625" style="33" customWidth="1"/>
    <col min="10761" max="10761" width="1.83203125" style="33" customWidth="1"/>
    <col min="10762" max="10997" width="8.83203125" style="33"/>
    <col min="10998" max="10999" width="2.5" style="33" customWidth="1"/>
    <col min="11000" max="11000" width="15.83203125" style="33" customWidth="1"/>
    <col min="11001" max="11001" width="14.33203125" style="33" customWidth="1"/>
    <col min="11002" max="11016" width="5.6640625" style="33" customWidth="1"/>
    <col min="11017" max="11017" width="1.83203125" style="33" customWidth="1"/>
    <col min="11018" max="11253" width="8.83203125" style="33"/>
    <col min="11254" max="11255" width="2.5" style="33" customWidth="1"/>
    <col min="11256" max="11256" width="15.83203125" style="33" customWidth="1"/>
    <col min="11257" max="11257" width="14.33203125" style="33" customWidth="1"/>
    <col min="11258" max="11272" width="5.6640625" style="33" customWidth="1"/>
    <col min="11273" max="11273" width="1.83203125" style="33" customWidth="1"/>
    <col min="11274" max="11509" width="8.83203125" style="33"/>
    <col min="11510" max="11511" width="2.5" style="33" customWidth="1"/>
    <col min="11512" max="11512" width="15.83203125" style="33" customWidth="1"/>
    <col min="11513" max="11513" width="14.33203125" style="33" customWidth="1"/>
    <col min="11514" max="11528" width="5.6640625" style="33" customWidth="1"/>
    <col min="11529" max="11529" width="1.83203125" style="33" customWidth="1"/>
    <col min="11530" max="11765" width="8.83203125" style="33"/>
    <col min="11766" max="11767" width="2.5" style="33" customWidth="1"/>
    <col min="11768" max="11768" width="15.83203125" style="33" customWidth="1"/>
    <col min="11769" max="11769" width="14.33203125" style="33" customWidth="1"/>
    <col min="11770" max="11784" width="5.6640625" style="33" customWidth="1"/>
    <col min="11785" max="11785" width="1.83203125" style="33" customWidth="1"/>
    <col min="11786" max="12021" width="8.83203125" style="33"/>
    <col min="12022" max="12023" width="2.5" style="33" customWidth="1"/>
    <col min="12024" max="12024" width="15.83203125" style="33" customWidth="1"/>
    <col min="12025" max="12025" width="14.33203125" style="33" customWidth="1"/>
    <col min="12026" max="12040" width="5.6640625" style="33" customWidth="1"/>
    <col min="12041" max="12041" width="1.83203125" style="33" customWidth="1"/>
    <col min="12042" max="12277" width="8.83203125" style="33"/>
    <col min="12278" max="12279" width="2.5" style="33" customWidth="1"/>
    <col min="12280" max="12280" width="15.83203125" style="33" customWidth="1"/>
    <col min="12281" max="12281" width="14.33203125" style="33" customWidth="1"/>
    <col min="12282" max="12296" width="5.6640625" style="33" customWidth="1"/>
    <col min="12297" max="12297" width="1.83203125" style="33" customWidth="1"/>
    <col min="12298" max="12533" width="8.83203125" style="33"/>
    <col min="12534" max="12535" width="2.5" style="33" customWidth="1"/>
    <col min="12536" max="12536" width="15.83203125" style="33" customWidth="1"/>
    <col min="12537" max="12537" width="14.33203125" style="33" customWidth="1"/>
    <col min="12538" max="12552" width="5.6640625" style="33" customWidth="1"/>
    <col min="12553" max="12553" width="1.83203125" style="33" customWidth="1"/>
    <col min="12554" max="12789" width="8.83203125" style="33"/>
    <col min="12790" max="12791" width="2.5" style="33" customWidth="1"/>
    <col min="12792" max="12792" width="15.83203125" style="33" customWidth="1"/>
    <col min="12793" max="12793" width="14.33203125" style="33" customWidth="1"/>
    <col min="12794" max="12808" width="5.6640625" style="33" customWidth="1"/>
    <col min="12809" max="12809" width="1.83203125" style="33" customWidth="1"/>
    <col min="12810" max="13045" width="8.83203125" style="33"/>
    <col min="13046" max="13047" width="2.5" style="33" customWidth="1"/>
    <col min="13048" max="13048" width="15.83203125" style="33" customWidth="1"/>
    <col min="13049" max="13049" width="14.33203125" style="33" customWidth="1"/>
    <col min="13050" max="13064" width="5.6640625" style="33" customWidth="1"/>
    <col min="13065" max="13065" width="1.83203125" style="33" customWidth="1"/>
    <col min="13066" max="13301" width="8.83203125" style="33"/>
    <col min="13302" max="13303" width="2.5" style="33" customWidth="1"/>
    <col min="13304" max="13304" width="15.83203125" style="33" customWidth="1"/>
    <col min="13305" max="13305" width="14.33203125" style="33" customWidth="1"/>
    <col min="13306" max="13320" width="5.6640625" style="33" customWidth="1"/>
    <col min="13321" max="13321" width="1.83203125" style="33" customWidth="1"/>
    <col min="13322" max="13557" width="8.83203125" style="33"/>
    <col min="13558" max="13559" width="2.5" style="33" customWidth="1"/>
    <col min="13560" max="13560" width="15.83203125" style="33" customWidth="1"/>
    <col min="13561" max="13561" width="14.33203125" style="33" customWidth="1"/>
    <col min="13562" max="13576" width="5.6640625" style="33" customWidth="1"/>
    <col min="13577" max="13577" width="1.83203125" style="33" customWidth="1"/>
    <col min="13578" max="13813" width="8.83203125" style="33"/>
    <col min="13814" max="13815" width="2.5" style="33" customWidth="1"/>
    <col min="13816" max="13816" width="15.83203125" style="33" customWidth="1"/>
    <col min="13817" max="13817" width="14.33203125" style="33" customWidth="1"/>
    <col min="13818" max="13832" width="5.6640625" style="33" customWidth="1"/>
    <col min="13833" max="13833" width="1.83203125" style="33" customWidth="1"/>
    <col min="13834" max="14069" width="8.83203125" style="33"/>
    <col min="14070" max="14071" width="2.5" style="33" customWidth="1"/>
    <col min="14072" max="14072" width="15.83203125" style="33" customWidth="1"/>
    <col min="14073" max="14073" width="14.33203125" style="33" customWidth="1"/>
    <col min="14074" max="14088" width="5.6640625" style="33" customWidth="1"/>
    <col min="14089" max="14089" width="1.83203125" style="33" customWidth="1"/>
    <col min="14090" max="14325" width="8.83203125" style="33"/>
    <col min="14326" max="14327" width="2.5" style="33" customWidth="1"/>
    <col min="14328" max="14328" width="15.83203125" style="33" customWidth="1"/>
    <col min="14329" max="14329" width="14.33203125" style="33" customWidth="1"/>
    <col min="14330" max="14344" width="5.6640625" style="33" customWidth="1"/>
    <col min="14345" max="14345" width="1.83203125" style="33" customWidth="1"/>
    <col min="14346" max="14581" width="8.83203125" style="33"/>
    <col min="14582" max="14583" width="2.5" style="33" customWidth="1"/>
    <col min="14584" max="14584" width="15.83203125" style="33" customWidth="1"/>
    <col min="14585" max="14585" width="14.33203125" style="33" customWidth="1"/>
    <col min="14586" max="14600" width="5.6640625" style="33" customWidth="1"/>
    <col min="14601" max="14601" width="1.83203125" style="33" customWidth="1"/>
    <col min="14602" max="14837" width="8.83203125" style="33"/>
    <col min="14838" max="14839" width="2.5" style="33" customWidth="1"/>
    <col min="14840" max="14840" width="15.83203125" style="33" customWidth="1"/>
    <col min="14841" max="14841" width="14.33203125" style="33" customWidth="1"/>
    <col min="14842" max="14856" width="5.6640625" style="33" customWidth="1"/>
    <col min="14857" max="14857" width="1.83203125" style="33" customWidth="1"/>
    <col min="14858" max="15093" width="8.83203125" style="33"/>
    <col min="15094" max="15095" width="2.5" style="33" customWidth="1"/>
    <col min="15096" max="15096" width="15.83203125" style="33" customWidth="1"/>
    <col min="15097" max="15097" width="14.33203125" style="33" customWidth="1"/>
    <col min="15098" max="15112" width="5.6640625" style="33" customWidth="1"/>
    <col min="15113" max="15113" width="1.83203125" style="33" customWidth="1"/>
    <col min="15114" max="15349" width="8.83203125" style="33"/>
    <col min="15350" max="15351" width="2.5" style="33" customWidth="1"/>
    <col min="15352" max="15352" width="15.83203125" style="33" customWidth="1"/>
    <col min="15353" max="15353" width="14.33203125" style="33" customWidth="1"/>
    <col min="15354" max="15368" width="5.6640625" style="33" customWidth="1"/>
    <col min="15369" max="15369" width="1.83203125" style="33" customWidth="1"/>
    <col min="15370" max="15605" width="8.83203125" style="33"/>
    <col min="15606" max="15607" width="2.5" style="33" customWidth="1"/>
    <col min="15608" max="15608" width="15.83203125" style="33" customWidth="1"/>
    <col min="15609" max="15609" width="14.33203125" style="33" customWidth="1"/>
    <col min="15610" max="15624" width="5.6640625" style="33" customWidth="1"/>
    <col min="15625" max="15625" width="1.83203125" style="33" customWidth="1"/>
    <col min="15626" max="15861" width="8.83203125" style="33"/>
    <col min="15862" max="15863" width="2.5" style="33" customWidth="1"/>
    <col min="15864" max="15864" width="15.83203125" style="33" customWidth="1"/>
    <col min="15865" max="15865" width="14.33203125" style="33" customWidth="1"/>
    <col min="15866" max="15880" width="5.6640625" style="33" customWidth="1"/>
    <col min="15881" max="15881" width="1.83203125" style="33" customWidth="1"/>
    <col min="15882" max="16117" width="8.83203125" style="33"/>
    <col min="16118" max="16119" width="2.5" style="33" customWidth="1"/>
    <col min="16120" max="16120" width="15.83203125" style="33" customWidth="1"/>
    <col min="16121" max="16121" width="14.33203125" style="33" customWidth="1"/>
    <col min="16122" max="16136" width="5.6640625" style="33" customWidth="1"/>
    <col min="16137" max="16137" width="1.83203125" style="33" customWidth="1"/>
    <col min="16138" max="16384" width="8.83203125" style="33"/>
  </cols>
  <sheetData>
    <row r="1" spans="1:16381" s="34" customFormat="1" ht="26" customHeight="1" x14ac:dyDescent="0.3">
      <c r="A1" s="238" t="s">
        <v>501</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ht="13" x14ac:dyDescent="0.3">
      <c r="A2" s="31"/>
    </row>
    <row r="3" spans="1:16381" ht="15" customHeight="1" thickBot="1" x14ac:dyDescent="0.35">
      <c r="A3" s="88"/>
      <c r="B3" s="88" t="s">
        <v>485</v>
      </c>
    </row>
    <row r="4" spans="1:16381" ht="15" customHeight="1" x14ac:dyDescent="0.3">
      <c r="B4" s="89" t="s">
        <v>46</v>
      </c>
      <c r="C4" s="90" t="s">
        <v>47</v>
      </c>
      <c r="D4" s="90" t="s">
        <v>48</v>
      </c>
      <c r="E4" s="90"/>
      <c r="F4" s="91" t="s">
        <v>24</v>
      </c>
      <c r="G4" s="91" t="s">
        <v>18</v>
      </c>
      <c r="H4" s="91" t="s">
        <v>19</v>
      </c>
      <c r="I4" s="92" t="s">
        <v>49</v>
      </c>
    </row>
    <row r="5" spans="1:16381" ht="15" customHeight="1" x14ac:dyDescent="0.3">
      <c r="B5" s="581" t="s">
        <v>108</v>
      </c>
      <c r="C5" s="584" t="s">
        <v>109</v>
      </c>
      <c r="D5" s="587" t="s">
        <v>50</v>
      </c>
      <c r="E5" s="93" t="s">
        <v>51</v>
      </c>
      <c r="F5" s="94"/>
      <c r="G5" s="94"/>
      <c r="H5" s="94"/>
      <c r="I5" s="95"/>
    </row>
    <row r="6" spans="1:16381" ht="15" customHeight="1" x14ac:dyDescent="0.3">
      <c r="B6" s="582"/>
      <c r="C6" s="585"/>
      <c r="D6" s="588"/>
      <c r="E6" s="96" t="s">
        <v>52</v>
      </c>
      <c r="F6" s="97"/>
      <c r="G6" s="97"/>
      <c r="H6" s="97"/>
      <c r="I6" s="98"/>
    </row>
    <row r="7" spans="1:16381" ht="15" customHeight="1" x14ac:dyDescent="0.3">
      <c r="B7" s="582"/>
      <c r="C7" s="585"/>
      <c r="D7" s="588"/>
      <c r="E7" s="96" t="s">
        <v>53</v>
      </c>
      <c r="F7" s="374" t="str">
        <f>IFERROR(100*F6/F5,"")</f>
        <v/>
      </c>
      <c r="G7" s="374" t="str">
        <f t="shared" ref="G7:H7" si="0">IFERROR(100*G6/G5,"")</f>
        <v/>
      </c>
      <c r="H7" s="374" t="str">
        <f t="shared" si="0"/>
        <v/>
      </c>
      <c r="I7" s="98"/>
    </row>
    <row r="8" spans="1:16381" ht="15" customHeight="1" x14ac:dyDescent="0.3">
      <c r="B8" s="582"/>
      <c r="C8" s="585"/>
      <c r="D8" s="588"/>
      <c r="E8" s="96" t="s">
        <v>54</v>
      </c>
      <c r="F8" s="97"/>
      <c r="G8" s="97"/>
      <c r="H8" s="97"/>
      <c r="I8" s="98"/>
    </row>
    <row r="9" spans="1:16381" ht="15" customHeight="1" thickBot="1" x14ac:dyDescent="0.35">
      <c r="B9" s="582"/>
      <c r="C9" s="585"/>
      <c r="D9" s="588"/>
      <c r="E9" s="99" t="s">
        <v>55</v>
      </c>
      <c r="F9" s="375" t="str">
        <f>IFERROR(100*F8/F5,"")</f>
        <v/>
      </c>
      <c r="G9" s="375" t="str">
        <f t="shared" ref="G9:H9" si="1">IFERROR(100*G8/G5,"")</f>
        <v/>
      </c>
      <c r="H9" s="375" t="str">
        <f t="shared" si="1"/>
        <v/>
      </c>
      <c r="I9" s="100"/>
    </row>
    <row r="10" spans="1:16381" ht="15" customHeight="1" thickTop="1" x14ac:dyDescent="0.3">
      <c r="B10" s="582"/>
      <c r="C10" s="585"/>
      <c r="D10" s="589" t="s">
        <v>56</v>
      </c>
      <c r="E10" s="101" t="s">
        <v>51</v>
      </c>
      <c r="F10" s="102"/>
      <c r="G10" s="102"/>
      <c r="H10" s="102"/>
      <c r="I10" s="103"/>
    </row>
    <row r="11" spans="1:16381" ht="15" customHeight="1" x14ac:dyDescent="0.3">
      <c r="B11" s="582"/>
      <c r="C11" s="585"/>
      <c r="D11" s="585"/>
      <c r="E11" s="104" t="s">
        <v>52</v>
      </c>
      <c r="F11" s="97"/>
      <c r="G11" s="97"/>
      <c r="H11" s="97"/>
      <c r="I11" s="98"/>
    </row>
    <row r="12" spans="1:16381" ht="15" customHeight="1" x14ac:dyDescent="0.3">
      <c r="B12" s="582"/>
      <c r="C12" s="585"/>
      <c r="D12" s="585"/>
      <c r="E12" s="104" t="s">
        <v>53</v>
      </c>
      <c r="F12" s="374" t="str">
        <f>IFERROR(100*F11/F10,"")</f>
        <v/>
      </c>
      <c r="G12" s="374" t="str">
        <f t="shared" ref="G12:H12" si="2">IFERROR(100*G11/G10,"")</f>
        <v/>
      </c>
      <c r="H12" s="374" t="str">
        <f t="shared" si="2"/>
        <v/>
      </c>
      <c r="I12" s="98"/>
    </row>
    <row r="13" spans="1:16381" ht="15" customHeight="1" x14ac:dyDescent="0.3">
      <c r="B13" s="582"/>
      <c r="C13" s="585"/>
      <c r="D13" s="585"/>
      <c r="E13" s="104" t="s">
        <v>54</v>
      </c>
      <c r="F13" s="97"/>
      <c r="G13" s="97"/>
      <c r="H13" s="97"/>
      <c r="I13" s="98"/>
    </row>
    <row r="14" spans="1:16381" ht="15" customHeight="1" thickBot="1" x14ac:dyDescent="0.35">
      <c r="B14" s="582"/>
      <c r="C14" s="585"/>
      <c r="D14" s="586"/>
      <c r="E14" s="105" t="s">
        <v>55</v>
      </c>
      <c r="F14" s="376" t="str">
        <f>IFERROR(100*F13/F10,"")</f>
        <v/>
      </c>
      <c r="G14" s="376" t="str">
        <f t="shared" ref="G14:H14" si="3">IFERROR(100*G13/G10,"")</f>
        <v/>
      </c>
      <c r="H14" s="376" t="str">
        <f t="shared" si="3"/>
        <v/>
      </c>
      <c r="I14" s="106"/>
    </row>
    <row r="15" spans="1:16381" ht="15" customHeight="1" thickTop="1" x14ac:dyDescent="0.3">
      <c r="B15" s="582"/>
      <c r="C15" s="585"/>
      <c r="D15" s="588" t="s">
        <v>57</v>
      </c>
      <c r="E15" s="93" t="s">
        <v>51</v>
      </c>
      <c r="F15" s="94"/>
      <c r="G15" s="94"/>
      <c r="H15" s="94"/>
      <c r="I15" s="95"/>
    </row>
    <row r="16" spans="1:16381" ht="15" customHeight="1" x14ac:dyDescent="0.3">
      <c r="B16" s="582"/>
      <c r="C16" s="585"/>
      <c r="D16" s="588"/>
      <c r="E16" s="96" t="s">
        <v>52</v>
      </c>
      <c r="F16" s="97"/>
      <c r="G16" s="97"/>
      <c r="H16" s="97"/>
      <c r="I16" s="98"/>
    </row>
    <row r="17" spans="2:9" ht="15" customHeight="1" x14ac:dyDescent="0.3">
      <c r="B17" s="582"/>
      <c r="C17" s="585"/>
      <c r="D17" s="588"/>
      <c r="E17" s="96" t="s">
        <v>53</v>
      </c>
      <c r="F17" s="374" t="str">
        <f>IFERROR(100*F16/F15,"")</f>
        <v/>
      </c>
      <c r="G17" s="374" t="str">
        <f t="shared" ref="G17:H17" si="4">IFERROR(100*G16/G15,"")</f>
        <v/>
      </c>
      <c r="H17" s="374" t="str">
        <f t="shared" si="4"/>
        <v/>
      </c>
      <c r="I17" s="98"/>
    </row>
    <row r="18" spans="2:9" ht="15" customHeight="1" x14ac:dyDescent="0.3">
      <c r="B18" s="582"/>
      <c r="C18" s="585"/>
      <c r="D18" s="588"/>
      <c r="E18" s="96" t="s">
        <v>54</v>
      </c>
      <c r="F18" s="97"/>
      <c r="G18" s="97"/>
      <c r="H18" s="97"/>
      <c r="I18" s="98"/>
    </row>
    <row r="19" spans="2:9" ht="15" customHeight="1" thickBot="1" x14ac:dyDescent="0.35">
      <c r="B19" s="582"/>
      <c r="C19" s="585"/>
      <c r="D19" s="588"/>
      <c r="E19" s="99" t="s">
        <v>55</v>
      </c>
      <c r="F19" s="375" t="str">
        <f>IFERROR(100*F18/F15,"")</f>
        <v/>
      </c>
      <c r="G19" s="375" t="str">
        <f t="shared" ref="G19:H19" si="5">IFERROR(100*G18/G15,"")</f>
        <v/>
      </c>
      <c r="H19" s="375" t="str">
        <f t="shared" si="5"/>
        <v/>
      </c>
      <c r="I19" s="100"/>
    </row>
    <row r="20" spans="2:9" ht="15" customHeight="1" thickTop="1" x14ac:dyDescent="0.3">
      <c r="B20" s="582"/>
      <c r="C20" s="585"/>
      <c r="D20" s="589" t="s">
        <v>58</v>
      </c>
      <c r="E20" s="101" t="s">
        <v>51</v>
      </c>
      <c r="F20" s="102"/>
      <c r="G20" s="102"/>
      <c r="H20" s="102"/>
      <c r="I20" s="103"/>
    </row>
    <row r="21" spans="2:9" ht="15" customHeight="1" x14ac:dyDescent="0.3">
      <c r="B21" s="582"/>
      <c r="C21" s="585"/>
      <c r="D21" s="585"/>
      <c r="E21" s="104" t="s">
        <v>52</v>
      </c>
      <c r="F21" s="97"/>
      <c r="G21" s="97"/>
      <c r="H21" s="97"/>
      <c r="I21" s="98"/>
    </row>
    <row r="22" spans="2:9" ht="15" customHeight="1" x14ac:dyDescent="0.3">
      <c r="B22" s="582"/>
      <c r="C22" s="585"/>
      <c r="D22" s="585"/>
      <c r="E22" s="104" t="s">
        <v>53</v>
      </c>
      <c r="F22" s="374" t="str">
        <f>IFERROR(100*F21/F20,"")</f>
        <v/>
      </c>
      <c r="G22" s="374" t="str">
        <f t="shared" ref="G22:H22" si="6">IFERROR(100*G21/G20,"")</f>
        <v/>
      </c>
      <c r="H22" s="374" t="str">
        <f t="shared" si="6"/>
        <v/>
      </c>
      <c r="I22" s="98"/>
    </row>
    <row r="23" spans="2:9" ht="15" customHeight="1" x14ac:dyDescent="0.3">
      <c r="B23" s="582"/>
      <c r="C23" s="585"/>
      <c r="D23" s="585"/>
      <c r="E23" s="104" t="s">
        <v>54</v>
      </c>
      <c r="F23" s="97"/>
      <c r="G23" s="97"/>
      <c r="H23" s="97"/>
      <c r="I23" s="98"/>
    </row>
    <row r="24" spans="2:9" ht="15" customHeight="1" thickBot="1" x14ac:dyDescent="0.35">
      <c r="B24" s="582"/>
      <c r="C24" s="585"/>
      <c r="D24" s="586"/>
      <c r="E24" s="105" t="s">
        <v>55</v>
      </c>
      <c r="F24" s="376" t="str">
        <f>IFERROR(100*F23/F20,"")</f>
        <v/>
      </c>
      <c r="G24" s="376" t="str">
        <f t="shared" ref="G24:H24" si="7">IFERROR(100*G23/G20,"")</f>
        <v/>
      </c>
      <c r="H24" s="376" t="str">
        <f t="shared" si="7"/>
        <v/>
      </c>
      <c r="I24" s="106"/>
    </row>
    <row r="25" spans="2:9" ht="15" customHeight="1" thickTop="1" x14ac:dyDescent="0.3">
      <c r="B25" s="582"/>
      <c r="C25" s="585"/>
      <c r="D25" s="588" t="s">
        <v>59</v>
      </c>
      <c r="E25" s="93" t="s">
        <v>51</v>
      </c>
      <c r="F25" s="94"/>
      <c r="G25" s="94"/>
      <c r="H25" s="94"/>
      <c r="I25" s="95"/>
    </row>
    <row r="26" spans="2:9" ht="15" customHeight="1" x14ac:dyDescent="0.3">
      <c r="B26" s="582"/>
      <c r="C26" s="585"/>
      <c r="D26" s="588"/>
      <c r="E26" s="96" t="s">
        <v>52</v>
      </c>
      <c r="F26" s="97"/>
      <c r="G26" s="97"/>
      <c r="H26" s="97"/>
      <c r="I26" s="98"/>
    </row>
    <row r="27" spans="2:9" ht="15" customHeight="1" x14ac:dyDescent="0.3">
      <c r="B27" s="582"/>
      <c r="C27" s="585"/>
      <c r="D27" s="588"/>
      <c r="E27" s="96" t="s">
        <v>53</v>
      </c>
      <c r="F27" s="374" t="str">
        <f>IFERROR(100*F26/F25,"")</f>
        <v/>
      </c>
      <c r="G27" s="374" t="str">
        <f t="shared" ref="G27:H27" si="8">IFERROR(100*G26/G25,"")</f>
        <v/>
      </c>
      <c r="H27" s="374" t="str">
        <f t="shared" si="8"/>
        <v/>
      </c>
      <c r="I27" s="98"/>
    </row>
    <row r="28" spans="2:9" ht="15" customHeight="1" x14ac:dyDescent="0.3">
      <c r="B28" s="582"/>
      <c r="C28" s="585"/>
      <c r="D28" s="588"/>
      <c r="E28" s="96" t="s">
        <v>54</v>
      </c>
      <c r="F28" s="97"/>
      <c r="G28" s="97"/>
      <c r="H28" s="97"/>
      <c r="I28" s="98"/>
    </row>
    <row r="29" spans="2:9" ht="15" customHeight="1" thickBot="1" x14ac:dyDescent="0.35">
      <c r="B29" s="582"/>
      <c r="C29" s="585"/>
      <c r="D29" s="588"/>
      <c r="E29" s="99" t="s">
        <v>55</v>
      </c>
      <c r="F29" s="375" t="str">
        <f>IFERROR(100*F28/F25,"")</f>
        <v/>
      </c>
      <c r="G29" s="375" t="str">
        <f t="shared" ref="G29:H29" si="9">IFERROR(100*G28/G25,"")</f>
        <v/>
      </c>
      <c r="H29" s="375" t="str">
        <f t="shared" si="9"/>
        <v/>
      </c>
      <c r="I29" s="100"/>
    </row>
    <row r="30" spans="2:9" ht="15" customHeight="1" thickTop="1" x14ac:dyDescent="0.3">
      <c r="B30" s="582"/>
      <c r="C30" s="585"/>
      <c r="D30" s="589" t="s">
        <v>60</v>
      </c>
      <c r="E30" s="101" t="s">
        <v>51</v>
      </c>
      <c r="F30" s="102"/>
      <c r="G30" s="102"/>
      <c r="H30" s="102"/>
      <c r="I30" s="103"/>
    </row>
    <row r="31" spans="2:9" ht="15" customHeight="1" x14ac:dyDescent="0.3">
      <c r="B31" s="582"/>
      <c r="C31" s="585"/>
      <c r="D31" s="585"/>
      <c r="E31" s="104" t="s">
        <v>52</v>
      </c>
      <c r="F31" s="97"/>
      <c r="G31" s="97"/>
      <c r="H31" s="97"/>
      <c r="I31" s="98"/>
    </row>
    <row r="32" spans="2:9" ht="15" customHeight="1" x14ac:dyDescent="0.3">
      <c r="B32" s="582"/>
      <c r="C32" s="585"/>
      <c r="D32" s="585"/>
      <c r="E32" s="104" t="s">
        <v>53</v>
      </c>
      <c r="F32" s="374" t="str">
        <f>IFERROR(100*F31/F30,"")</f>
        <v/>
      </c>
      <c r="G32" s="374" t="str">
        <f t="shared" ref="G32:H32" si="10">IFERROR(100*G31/G30,"")</f>
        <v/>
      </c>
      <c r="H32" s="374" t="str">
        <f t="shared" si="10"/>
        <v/>
      </c>
      <c r="I32" s="98"/>
    </row>
    <row r="33" spans="1:9" ht="15" customHeight="1" x14ac:dyDescent="0.3">
      <c r="B33" s="582"/>
      <c r="C33" s="585"/>
      <c r="D33" s="585"/>
      <c r="E33" s="104" t="s">
        <v>54</v>
      </c>
      <c r="F33" s="97"/>
      <c r="G33" s="97"/>
      <c r="H33" s="97"/>
      <c r="I33" s="98"/>
    </row>
    <row r="34" spans="1:9" ht="15" customHeight="1" thickBot="1" x14ac:dyDescent="0.35">
      <c r="B34" s="583"/>
      <c r="C34" s="586"/>
      <c r="D34" s="586"/>
      <c r="E34" s="105" t="s">
        <v>55</v>
      </c>
      <c r="F34" s="376" t="str">
        <f>IFERROR(100*F33/F30,"")</f>
        <v/>
      </c>
      <c r="G34" s="376" t="str">
        <f t="shared" ref="G34:H34" si="11">IFERROR(100*G33/G30,"")</f>
        <v/>
      </c>
      <c r="H34" s="376" t="str">
        <f t="shared" si="11"/>
        <v/>
      </c>
      <c r="I34" s="106"/>
    </row>
    <row r="35" spans="1:9" ht="15" customHeight="1" thickTop="1" x14ac:dyDescent="0.3">
      <c r="B35" s="590" t="s">
        <v>61</v>
      </c>
      <c r="C35" s="591"/>
      <c r="D35" s="592"/>
      <c r="E35" s="398" t="s">
        <v>51</v>
      </c>
      <c r="F35" s="399">
        <f>SUM(F5,F10,F15,F20,F25,F30)</f>
        <v>0</v>
      </c>
      <c r="G35" s="399">
        <f>SUM(G5,G10,G15,G20,G25,G30)</f>
        <v>0</v>
      </c>
      <c r="H35" s="399">
        <f t="shared" ref="H35" si="12">SUM(H5,H10,H15,H20,H25,H30)</f>
        <v>0</v>
      </c>
      <c r="I35" s="103"/>
    </row>
    <row r="36" spans="1:9" ht="15" customHeight="1" x14ac:dyDescent="0.3">
      <c r="B36" s="593"/>
      <c r="C36" s="594"/>
      <c r="D36" s="595"/>
      <c r="E36" s="107" t="s">
        <v>52</v>
      </c>
      <c r="F36" s="362">
        <f>SUM(F6,F11,F16,F21,F26,F31)</f>
        <v>0</v>
      </c>
      <c r="G36" s="362">
        <f t="shared" ref="G36:H36" si="13">SUM(G6,G11,G16,G21,G26,G31)</f>
        <v>0</v>
      </c>
      <c r="H36" s="362">
        <f t="shared" si="13"/>
        <v>0</v>
      </c>
      <c r="I36" s="98"/>
    </row>
    <row r="37" spans="1:9" ht="15" customHeight="1" x14ac:dyDescent="0.3">
      <c r="B37" s="593"/>
      <c r="C37" s="594"/>
      <c r="D37" s="595"/>
      <c r="E37" s="107" t="s">
        <v>53</v>
      </c>
      <c r="F37" s="374" t="str">
        <f>IFERROR(100*F36/F35,"")</f>
        <v/>
      </c>
      <c r="G37" s="374" t="str">
        <f t="shared" ref="G37:H37" si="14">IFERROR(100*G36/G35,"")</f>
        <v/>
      </c>
      <c r="H37" s="374" t="str">
        <f t="shared" si="14"/>
        <v/>
      </c>
      <c r="I37" s="98"/>
    </row>
    <row r="38" spans="1:9" ht="15" customHeight="1" x14ac:dyDescent="0.3">
      <c r="B38" s="593"/>
      <c r="C38" s="594"/>
      <c r="D38" s="595"/>
      <c r="E38" s="107" t="s">
        <v>54</v>
      </c>
      <c r="F38" s="362">
        <f>SUM(F8,F13,F18,F23,F28,F33)</f>
        <v>0</v>
      </c>
      <c r="G38" s="362">
        <f t="shared" ref="G38:H38" si="15">SUM(G8,G13,G18,G23,G28,G33)</f>
        <v>0</v>
      </c>
      <c r="H38" s="362">
        <f t="shared" si="15"/>
        <v>0</v>
      </c>
      <c r="I38" s="98"/>
    </row>
    <row r="39" spans="1:9" ht="15" customHeight="1" x14ac:dyDescent="0.3">
      <c r="B39" s="596"/>
      <c r="C39" s="597"/>
      <c r="D39" s="598"/>
      <c r="E39" s="107" t="s">
        <v>55</v>
      </c>
      <c r="F39" s="374" t="str">
        <f>IFERROR(100*F38/F35,"")</f>
        <v/>
      </c>
      <c r="G39" s="374" t="str">
        <f t="shared" ref="G39:H39" si="16">IFERROR(100*G38/G35,"")</f>
        <v/>
      </c>
      <c r="H39" s="374" t="str">
        <f t="shared" si="16"/>
        <v/>
      </c>
      <c r="I39" s="98"/>
    </row>
    <row r="40" spans="1:9" ht="15" customHeight="1" x14ac:dyDescent="0.3">
      <c r="B40" s="108"/>
      <c r="C40" s="108"/>
      <c r="D40" s="108"/>
      <c r="E40" s="108"/>
      <c r="F40" s="109"/>
    </row>
    <row r="41" spans="1:9" ht="2.25" customHeight="1" x14ac:dyDescent="0.3">
      <c r="B41" s="110"/>
      <c r="C41" s="110"/>
      <c r="D41" s="110"/>
      <c r="E41" s="111"/>
      <c r="F41" s="109"/>
      <c r="G41" s="109"/>
      <c r="H41" s="109"/>
    </row>
    <row r="42" spans="1:9" s="1" customFormat="1" ht="12" x14ac:dyDescent="0.2">
      <c r="A42" s="112" t="s">
        <v>62</v>
      </c>
      <c r="E42" s="113"/>
      <c r="F42" s="113"/>
      <c r="G42" s="114"/>
    </row>
    <row r="43" spans="1:9" s="1" customFormat="1" ht="48" x14ac:dyDescent="0.2">
      <c r="A43" s="115" t="s">
        <v>2</v>
      </c>
      <c r="B43" s="599" t="s">
        <v>63</v>
      </c>
      <c r="C43" s="599"/>
      <c r="D43" s="599"/>
      <c r="E43" s="599"/>
      <c r="F43" s="599"/>
      <c r="G43" s="599"/>
      <c r="H43" s="599"/>
      <c r="I43" s="599"/>
    </row>
    <row r="44" spans="1:9" s="1" customFormat="1" ht="22.5" customHeight="1" x14ac:dyDescent="0.2">
      <c r="A44" s="115" t="s">
        <v>4</v>
      </c>
      <c r="B44" s="599" t="s">
        <v>64</v>
      </c>
      <c r="C44" s="599"/>
      <c r="D44" s="599"/>
      <c r="E44" s="599"/>
      <c r="F44" s="599"/>
      <c r="G44" s="599"/>
      <c r="H44" s="599"/>
      <c r="I44" s="599"/>
    </row>
    <row r="45" spans="1:9" s="116" customFormat="1" ht="22.5" customHeight="1" x14ac:dyDescent="0.3">
      <c r="A45" s="115" t="s">
        <v>65</v>
      </c>
      <c r="B45" s="600" t="s">
        <v>66</v>
      </c>
      <c r="C45" s="600"/>
      <c r="D45" s="600"/>
      <c r="E45" s="600"/>
      <c r="F45" s="600"/>
      <c r="G45" s="600"/>
      <c r="H45" s="600"/>
    </row>
    <row r="46" spans="1:9" s="116" customFormat="1" ht="22.5" customHeight="1" x14ac:dyDescent="0.2">
      <c r="A46" s="115" t="s">
        <v>67</v>
      </c>
      <c r="B46" s="600" t="s">
        <v>68</v>
      </c>
      <c r="C46" s="600"/>
      <c r="D46" s="600"/>
      <c r="E46" s="600"/>
      <c r="F46" s="600"/>
      <c r="G46" s="600"/>
      <c r="H46" s="600"/>
      <c r="I46" s="601"/>
    </row>
    <row r="47" spans="1:9" ht="22.5" customHeight="1" x14ac:dyDescent="0.3">
      <c r="A47" s="115" t="s">
        <v>11</v>
      </c>
      <c r="B47" s="117" t="s">
        <v>69</v>
      </c>
      <c r="C47" s="117"/>
      <c r="D47" s="117"/>
      <c r="E47" s="117"/>
      <c r="F47" s="117"/>
      <c r="G47" s="117"/>
      <c r="H47" s="117"/>
    </row>
  </sheetData>
  <mergeCells count="13">
    <mergeCell ref="B35:D39"/>
    <mergeCell ref="B43:I43"/>
    <mergeCell ref="B44:I44"/>
    <mergeCell ref="B45:H45"/>
    <mergeCell ref="B46:I46"/>
    <mergeCell ref="B5:B34"/>
    <mergeCell ref="C5:C34"/>
    <mergeCell ref="D5:D9"/>
    <mergeCell ref="D10:D14"/>
    <mergeCell ref="D15:D19"/>
    <mergeCell ref="D20:D24"/>
    <mergeCell ref="D25:D29"/>
    <mergeCell ref="D30:D34"/>
  </mergeCells>
  <phoneticPr fontId="32"/>
  <printOptions gridLinesSet="0"/>
  <pageMargins left="0.62992125984251968" right="0.23622047244094491" top="0.74803149606299213" bottom="0.74803149606299213" header="0.5" footer="0.5"/>
  <pageSetup paperSize="9" scale="93" orientation="landscape" r:id="rId1"/>
  <rowBreaks count="1" manualBreakCount="1">
    <brk id="34"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486F8-FF7E-4341-9C5A-5BA11C37A7B9}">
  <sheetPr>
    <tabColor theme="9"/>
  </sheetPr>
  <dimension ref="A1:XFA47"/>
  <sheetViews>
    <sheetView view="pageBreakPreview" topLeftCell="A12" zoomScale="96" zoomScaleNormal="100" zoomScaleSheetLayoutView="96" workbookViewId="0">
      <selection activeCell="O31" sqref="O31"/>
    </sheetView>
  </sheetViews>
  <sheetFormatPr defaultColWidth="8.83203125" defaultRowHeight="15" customHeight="1" x14ac:dyDescent="0.3"/>
  <cols>
    <col min="1" max="1" width="4" style="87" customWidth="1"/>
    <col min="2" max="3" width="12.1640625" style="33" customWidth="1"/>
    <col min="4" max="4" width="5.5" style="33" customWidth="1"/>
    <col min="5" max="5" width="29.1640625" style="33" bestFit="1" customWidth="1"/>
    <col min="6" max="8" width="15.1640625" style="33" customWidth="1"/>
    <col min="9" max="9" width="26.5" style="33" customWidth="1"/>
    <col min="10" max="245" width="8.83203125" style="33"/>
    <col min="246" max="247" width="2.5" style="33" customWidth="1"/>
    <col min="248" max="248" width="15.83203125" style="33" customWidth="1"/>
    <col min="249" max="249" width="14.33203125" style="33" customWidth="1"/>
    <col min="250" max="264" width="5.6640625" style="33" customWidth="1"/>
    <col min="265" max="265" width="1.83203125" style="33" customWidth="1"/>
    <col min="266" max="501" width="8.83203125" style="33"/>
    <col min="502" max="503" width="2.5" style="33" customWidth="1"/>
    <col min="504" max="504" width="15.83203125" style="33" customWidth="1"/>
    <col min="505" max="505" width="14.33203125" style="33" customWidth="1"/>
    <col min="506" max="520" width="5.6640625" style="33" customWidth="1"/>
    <col min="521" max="521" width="1.83203125" style="33" customWidth="1"/>
    <col min="522" max="757" width="8.83203125" style="33"/>
    <col min="758" max="759" width="2.5" style="33" customWidth="1"/>
    <col min="760" max="760" width="15.83203125" style="33" customWidth="1"/>
    <col min="761" max="761" width="14.33203125" style="33" customWidth="1"/>
    <col min="762" max="776" width="5.6640625" style="33" customWidth="1"/>
    <col min="777" max="777" width="1.83203125" style="33" customWidth="1"/>
    <col min="778" max="1013" width="8.83203125" style="33"/>
    <col min="1014" max="1015" width="2.5" style="33" customWidth="1"/>
    <col min="1016" max="1016" width="15.83203125" style="33" customWidth="1"/>
    <col min="1017" max="1017" width="14.33203125" style="33" customWidth="1"/>
    <col min="1018" max="1032" width="5.6640625" style="33" customWidth="1"/>
    <col min="1033" max="1033" width="1.83203125" style="33" customWidth="1"/>
    <col min="1034" max="1269" width="8.83203125" style="33"/>
    <col min="1270" max="1271" width="2.5" style="33" customWidth="1"/>
    <col min="1272" max="1272" width="15.83203125" style="33" customWidth="1"/>
    <col min="1273" max="1273" width="14.33203125" style="33" customWidth="1"/>
    <col min="1274" max="1288" width="5.6640625" style="33" customWidth="1"/>
    <col min="1289" max="1289" width="1.83203125" style="33" customWidth="1"/>
    <col min="1290" max="1525" width="8.83203125" style="33"/>
    <col min="1526" max="1527" width="2.5" style="33" customWidth="1"/>
    <col min="1528" max="1528" width="15.83203125" style="33" customWidth="1"/>
    <col min="1529" max="1529" width="14.33203125" style="33" customWidth="1"/>
    <col min="1530" max="1544" width="5.6640625" style="33" customWidth="1"/>
    <col min="1545" max="1545" width="1.83203125" style="33" customWidth="1"/>
    <col min="1546" max="1781" width="8.83203125" style="33"/>
    <col min="1782" max="1783" width="2.5" style="33" customWidth="1"/>
    <col min="1784" max="1784" width="15.83203125" style="33" customWidth="1"/>
    <col min="1785" max="1785" width="14.33203125" style="33" customWidth="1"/>
    <col min="1786" max="1800" width="5.6640625" style="33" customWidth="1"/>
    <col min="1801" max="1801" width="1.83203125" style="33" customWidth="1"/>
    <col min="1802" max="2037" width="8.83203125" style="33"/>
    <col min="2038" max="2039" width="2.5" style="33" customWidth="1"/>
    <col min="2040" max="2040" width="15.83203125" style="33" customWidth="1"/>
    <col min="2041" max="2041" width="14.33203125" style="33" customWidth="1"/>
    <col min="2042" max="2056" width="5.6640625" style="33" customWidth="1"/>
    <col min="2057" max="2057" width="1.83203125" style="33" customWidth="1"/>
    <col min="2058" max="2293" width="8.83203125" style="33"/>
    <col min="2294" max="2295" width="2.5" style="33" customWidth="1"/>
    <col min="2296" max="2296" width="15.83203125" style="33" customWidth="1"/>
    <col min="2297" max="2297" width="14.33203125" style="33" customWidth="1"/>
    <col min="2298" max="2312" width="5.6640625" style="33" customWidth="1"/>
    <col min="2313" max="2313" width="1.83203125" style="33" customWidth="1"/>
    <col min="2314" max="2549" width="8.83203125" style="33"/>
    <col min="2550" max="2551" width="2.5" style="33" customWidth="1"/>
    <col min="2552" max="2552" width="15.83203125" style="33" customWidth="1"/>
    <col min="2553" max="2553" width="14.33203125" style="33" customWidth="1"/>
    <col min="2554" max="2568" width="5.6640625" style="33" customWidth="1"/>
    <col min="2569" max="2569" width="1.83203125" style="33" customWidth="1"/>
    <col min="2570" max="2805" width="8.83203125" style="33"/>
    <col min="2806" max="2807" width="2.5" style="33" customWidth="1"/>
    <col min="2808" max="2808" width="15.83203125" style="33" customWidth="1"/>
    <col min="2809" max="2809" width="14.33203125" style="33" customWidth="1"/>
    <col min="2810" max="2824" width="5.6640625" style="33" customWidth="1"/>
    <col min="2825" max="2825" width="1.83203125" style="33" customWidth="1"/>
    <col min="2826" max="3061" width="8.83203125" style="33"/>
    <col min="3062" max="3063" width="2.5" style="33" customWidth="1"/>
    <col min="3064" max="3064" width="15.83203125" style="33" customWidth="1"/>
    <col min="3065" max="3065" width="14.33203125" style="33" customWidth="1"/>
    <col min="3066" max="3080" width="5.6640625" style="33" customWidth="1"/>
    <col min="3081" max="3081" width="1.83203125" style="33" customWidth="1"/>
    <col min="3082" max="3317" width="8.83203125" style="33"/>
    <col min="3318" max="3319" width="2.5" style="33" customWidth="1"/>
    <col min="3320" max="3320" width="15.83203125" style="33" customWidth="1"/>
    <col min="3321" max="3321" width="14.33203125" style="33" customWidth="1"/>
    <col min="3322" max="3336" width="5.6640625" style="33" customWidth="1"/>
    <col min="3337" max="3337" width="1.83203125" style="33" customWidth="1"/>
    <col min="3338" max="3573" width="8.83203125" style="33"/>
    <col min="3574" max="3575" width="2.5" style="33" customWidth="1"/>
    <col min="3576" max="3576" width="15.83203125" style="33" customWidth="1"/>
    <col min="3577" max="3577" width="14.33203125" style="33" customWidth="1"/>
    <col min="3578" max="3592" width="5.6640625" style="33" customWidth="1"/>
    <col min="3593" max="3593" width="1.83203125" style="33" customWidth="1"/>
    <col min="3594" max="3829" width="8.83203125" style="33"/>
    <col min="3830" max="3831" width="2.5" style="33" customWidth="1"/>
    <col min="3832" max="3832" width="15.83203125" style="33" customWidth="1"/>
    <col min="3833" max="3833" width="14.33203125" style="33" customWidth="1"/>
    <col min="3834" max="3848" width="5.6640625" style="33" customWidth="1"/>
    <col min="3849" max="3849" width="1.83203125" style="33" customWidth="1"/>
    <col min="3850" max="4085" width="8.83203125" style="33"/>
    <col min="4086" max="4087" width="2.5" style="33" customWidth="1"/>
    <col min="4088" max="4088" width="15.83203125" style="33" customWidth="1"/>
    <col min="4089" max="4089" width="14.33203125" style="33" customWidth="1"/>
    <col min="4090" max="4104" width="5.6640625" style="33" customWidth="1"/>
    <col min="4105" max="4105" width="1.83203125" style="33" customWidth="1"/>
    <col min="4106" max="4341" width="8.83203125" style="33"/>
    <col min="4342" max="4343" width="2.5" style="33" customWidth="1"/>
    <col min="4344" max="4344" width="15.83203125" style="33" customWidth="1"/>
    <col min="4345" max="4345" width="14.33203125" style="33" customWidth="1"/>
    <col min="4346" max="4360" width="5.6640625" style="33" customWidth="1"/>
    <col min="4361" max="4361" width="1.83203125" style="33" customWidth="1"/>
    <col min="4362" max="4597" width="8.83203125" style="33"/>
    <col min="4598" max="4599" width="2.5" style="33" customWidth="1"/>
    <col min="4600" max="4600" width="15.83203125" style="33" customWidth="1"/>
    <col min="4601" max="4601" width="14.33203125" style="33" customWidth="1"/>
    <col min="4602" max="4616" width="5.6640625" style="33" customWidth="1"/>
    <col min="4617" max="4617" width="1.83203125" style="33" customWidth="1"/>
    <col min="4618" max="4853" width="8.83203125" style="33"/>
    <col min="4854" max="4855" width="2.5" style="33" customWidth="1"/>
    <col min="4856" max="4856" width="15.83203125" style="33" customWidth="1"/>
    <col min="4857" max="4857" width="14.33203125" style="33" customWidth="1"/>
    <col min="4858" max="4872" width="5.6640625" style="33" customWidth="1"/>
    <col min="4873" max="4873" width="1.83203125" style="33" customWidth="1"/>
    <col min="4874" max="5109" width="8.83203125" style="33"/>
    <col min="5110" max="5111" width="2.5" style="33" customWidth="1"/>
    <col min="5112" max="5112" width="15.83203125" style="33" customWidth="1"/>
    <col min="5113" max="5113" width="14.33203125" style="33" customWidth="1"/>
    <col min="5114" max="5128" width="5.6640625" style="33" customWidth="1"/>
    <col min="5129" max="5129" width="1.83203125" style="33" customWidth="1"/>
    <col min="5130" max="5365" width="8.83203125" style="33"/>
    <col min="5366" max="5367" width="2.5" style="33" customWidth="1"/>
    <col min="5368" max="5368" width="15.83203125" style="33" customWidth="1"/>
    <col min="5369" max="5369" width="14.33203125" style="33" customWidth="1"/>
    <col min="5370" max="5384" width="5.6640625" style="33" customWidth="1"/>
    <col min="5385" max="5385" width="1.83203125" style="33" customWidth="1"/>
    <col min="5386" max="5621" width="8.83203125" style="33"/>
    <col min="5622" max="5623" width="2.5" style="33" customWidth="1"/>
    <col min="5624" max="5624" width="15.83203125" style="33" customWidth="1"/>
    <col min="5625" max="5625" width="14.33203125" style="33" customWidth="1"/>
    <col min="5626" max="5640" width="5.6640625" style="33" customWidth="1"/>
    <col min="5641" max="5641" width="1.83203125" style="33" customWidth="1"/>
    <col min="5642" max="5877" width="8.83203125" style="33"/>
    <col min="5878" max="5879" width="2.5" style="33" customWidth="1"/>
    <col min="5880" max="5880" width="15.83203125" style="33" customWidth="1"/>
    <col min="5881" max="5881" width="14.33203125" style="33" customWidth="1"/>
    <col min="5882" max="5896" width="5.6640625" style="33" customWidth="1"/>
    <col min="5897" max="5897" width="1.83203125" style="33" customWidth="1"/>
    <col min="5898" max="6133" width="8.83203125" style="33"/>
    <col min="6134" max="6135" width="2.5" style="33" customWidth="1"/>
    <col min="6136" max="6136" width="15.83203125" style="33" customWidth="1"/>
    <col min="6137" max="6137" width="14.33203125" style="33" customWidth="1"/>
    <col min="6138" max="6152" width="5.6640625" style="33" customWidth="1"/>
    <col min="6153" max="6153" width="1.83203125" style="33" customWidth="1"/>
    <col min="6154" max="6389" width="8.83203125" style="33"/>
    <col min="6390" max="6391" width="2.5" style="33" customWidth="1"/>
    <col min="6392" max="6392" width="15.83203125" style="33" customWidth="1"/>
    <col min="6393" max="6393" width="14.33203125" style="33" customWidth="1"/>
    <col min="6394" max="6408" width="5.6640625" style="33" customWidth="1"/>
    <col min="6409" max="6409" width="1.83203125" style="33" customWidth="1"/>
    <col min="6410" max="6645" width="8.83203125" style="33"/>
    <col min="6646" max="6647" width="2.5" style="33" customWidth="1"/>
    <col min="6648" max="6648" width="15.83203125" style="33" customWidth="1"/>
    <col min="6649" max="6649" width="14.33203125" style="33" customWidth="1"/>
    <col min="6650" max="6664" width="5.6640625" style="33" customWidth="1"/>
    <col min="6665" max="6665" width="1.83203125" style="33" customWidth="1"/>
    <col min="6666" max="6901" width="8.83203125" style="33"/>
    <col min="6902" max="6903" width="2.5" style="33" customWidth="1"/>
    <col min="6904" max="6904" width="15.83203125" style="33" customWidth="1"/>
    <col min="6905" max="6905" width="14.33203125" style="33" customWidth="1"/>
    <col min="6906" max="6920" width="5.6640625" style="33" customWidth="1"/>
    <col min="6921" max="6921" width="1.83203125" style="33" customWidth="1"/>
    <col min="6922" max="7157" width="8.83203125" style="33"/>
    <col min="7158" max="7159" width="2.5" style="33" customWidth="1"/>
    <col min="7160" max="7160" width="15.83203125" style="33" customWidth="1"/>
    <col min="7161" max="7161" width="14.33203125" style="33" customWidth="1"/>
    <col min="7162" max="7176" width="5.6640625" style="33" customWidth="1"/>
    <col min="7177" max="7177" width="1.83203125" style="33" customWidth="1"/>
    <col min="7178" max="7413" width="8.83203125" style="33"/>
    <col min="7414" max="7415" width="2.5" style="33" customWidth="1"/>
    <col min="7416" max="7416" width="15.83203125" style="33" customWidth="1"/>
    <col min="7417" max="7417" width="14.33203125" style="33" customWidth="1"/>
    <col min="7418" max="7432" width="5.6640625" style="33" customWidth="1"/>
    <col min="7433" max="7433" width="1.83203125" style="33" customWidth="1"/>
    <col min="7434" max="7669" width="8.83203125" style="33"/>
    <col min="7670" max="7671" width="2.5" style="33" customWidth="1"/>
    <col min="7672" max="7672" width="15.83203125" style="33" customWidth="1"/>
    <col min="7673" max="7673" width="14.33203125" style="33" customWidth="1"/>
    <col min="7674" max="7688" width="5.6640625" style="33" customWidth="1"/>
    <col min="7689" max="7689" width="1.83203125" style="33" customWidth="1"/>
    <col min="7690" max="7925" width="8.83203125" style="33"/>
    <col min="7926" max="7927" width="2.5" style="33" customWidth="1"/>
    <col min="7928" max="7928" width="15.83203125" style="33" customWidth="1"/>
    <col min="7929" max="7929" width="14.33203125" style="33" customWidth="1"/>
    <col min="7930" max="7944" width="5.6640625" style="33" customWidth="1"/>
    <col min="7945" max="7945" width="1.83203125" style="33" customWidth="1"/>
    <col min="7946" max="8181" width="8.83203125" style="33"/>
    <col min="8182" max="8183" width="2.5" style="33" customWidth="1"/>
    <col min="8184" max="8184" width="15.83203125" style="33" customWidth="1"/>
    <col min="8185" max="8185" width="14.33203125" style="33" customWidth="1"/>
    <col min="8186" max="8200" width="5.6640625" style="33" customWidth="1"/>
    <col min="8201" max="8201" width="1.83203125" style="33" customWidth="1"/>
    <col min="8202" max="8437" width="8.83203125" style="33"/>
    <col min="8438" max="8439" width="2.5" style="33" customWidth="1"/>
    <col min="8440" max="8440" width="15.83203125" style="33" customWidth="1"/>
    <col min="8441" max="8441" width="14.33203125" style="33" customWidth="1"/>
    <col min="8442" max="8456" width="5.6640625" style="33" customWidth="1"/>
    <col min="8457" max="8457" width="1.83203125" style="33" customWidth="1"/>
    <col min="8458" max="8693" width="8.83203125" style="33"/>
    <col min="8694" max="8695" width="2.5" style="33" customWidth="1"/>
    <col min="8696" max="8696" width="15.83203125" style="33" customWidth="1"/>
    <col min="8697" max="8697" width="14.33203125" style="33" customWidth="1"/>
    <col min="8698" max="8712" width="5.6640625" style="33" customWidth="1"/>
    <col min="8713" max="8713" width="1.83203125" style="33" customWidth="1"/>
    <col min="8714" max="8949" width="8.83203125" style="33"/>
    <col min="8950" max="8951" width="2.5" style="33" customWidth="1"/>
    <col min="8952" max="8952" width="15.83203125" style="33" customWidth="1"/>
    <col min="8953" max="8953" width="14.33203125" style="33" customWidth="1"/>
    <col min="8954" max="8968" width="5.6640625" style="33" customWidth="1"/>
    <col min="8969" max="8969" width="1.83203125" style="33" customWidth="1"/>
    <col min="8970" max="9205" width="8.83203125" style="33"/>
    <col min="9206" max="9207" width="2.5" style="33" customWidth="1"/>
    <col min="9208" max="9208" width="15.83203125" style="33" customWidth="1"/>
    <col min="9209" max="9209" width="14.33203125" style="33" customWidth="1"/>
    <col min="9210" max="9224" width="5.6640625" style="33" customWidth="1"/>
    <col min="9225" max="9225" width="1.83203125" style="33" customWidth="1"/>
    <col min="9226" max="9461" width="8.83203125" style="33"/>
    <col min="9462" max="9463" width="2.5" style="33" customWidth="1"/>
    <col min="9464" max="9464" width="15.83203125" style="33" customWidth="1"/>
    <col min="9465" max="9465" width="14.33203125" style="33" customWidth="1"/>
    <col min="9466" max="9480" width="5.6640625" style="33" customWidth="1"/>
    <col min="9481" max="9481" width="1.83203125" style="33" customWidth="1"/>
    <col min="9482" max="9717" width="8.83203125" style="33"/>
    <col min="9718" max="9719" width="2.5" style="33" customWidth="1"/>
    <col min="9720" max="9720" width="15.83203125" style="33" customWidth="1"/>
    <col min="9721" max="9721" width="14.33203125" style="33" customWidth="1"/>
    <col min="9722" max="9736" width="5.6640625" style="33" customWidth="1"/>
    <col min="9737" max="9737" width="1.83203125" style="33" customWidth="1"/>
    <col min="9738" max="9973" width="8.83203125" style="33"/>
    <col min="9974" max="9975" width="2.5" style="33" customWidth="1"/>
    <col min="9976" max="9976" width="15.83203125" style="33" customWidth="1"/>
    <col min="9977" max="9977" width="14.33203125" style="33" customWidth="1"/>
    <col min="9978" max="9992" width="5.6640625" style="33" customWidth="1"/>
    <col min="9993" max="9993" width="1.83203125" style="33" customWidth="1"/>
    <col min="9994" max="10229" width="8.83203125" style="33"/>
    <col min="10230" max="10231" width="2.5" style="33" customWidth="1"/>
    <col min="10232" max="10232" width="15.83203125" style="33" customWidth="1"/>
    <col min="10233" max="10233" width="14.33203125" style="33" customWidth="1"/>
    <col min="10234" max="10248" width="5.6640625" style="33" customWidth="1"/>
    <col min="10249" max="10249" width="1.83203125" style="33" customWidth="1"/>
    <col min="10250" max="10485" width="8.83203125" style="33"/>
    <col min="10486" max="10487" width="2.5" style="33" customWidth="1"/>
    <col min="10488" max="10488" width="15.83203125" style="33" customWidth="1"/>
    <col min="10489" max="10489" width="14.33203125" style="33" customWidth="1"/>
    <col min="10490" max="10504" width="5.6640625" style="33" customWidth="1"/>
    <col min="10505" max="10505" width="1.83203125" style="33" customWidth="1"/>
    <col min="10506" max="10741" width="8.83203125" style="33"/>
    <col min="10742" max="10743" width="2.5" style="33" customWidth="1"/>
    <col min="10744" max="10744" width="15.83203125" style="33" customWidth="1"/>
    <col min="10745" max="10745" width="14.33203125" style="33" customWidth="1"/>
    <col min="10746" max="10760" width="5.6640625" style="33" customWidth="1"/>
    <col min="10761" max="10761" width="1.83203125" style="33" customWidth="1"/>
    <col min="10762" max="10997" width="8.83203125" style="33"/>
    <col min="10998" max="10999" width="2.5" style="33" customWidth="1"/>
    <col min="11000" max="11000" width="15.83203125" style="33" customWidth="1"/>
    <col min="11001" max="11001" width="14.33203125" style="33" customWidth="1"/>
    <col min="11002" max="11016" width="5.6640625" style="33" customWidth="1"/>
    <col min="11017" max="11017" width="1.83203125" style="33" customWidth="1"/>
    <col min="11018" max="11253" width="8.83203125" style="33"/>
    <col min="11254" max="11255" width="2.5" style="33" customWidth="1"/>
    <col min="11256" max="11256" width="15.83203125" style="33" customWidth="1"/>
    <col min="11257" max="11257" width="14.33203125" style="33" customWidth="1"/>
    <col min="11258" max="11272" width="5.6640625" style="33" customWidth="1"/>
    <col min="11273" max="11273" width="1.83203125" style="33" customWidth="1"/>
    <col min="11274" max="11509" width="8.83203125" style="33"/>
    <col min="11510" max="11511" width="2.5" style="33" customWidth="1"/>
    <col min="11512" max="11512" width="15.83203125" style="33" customWidth="1"/>
    <col min="11513" max="11513" width="14.33203125" style="33" customWidth="1"/>
    <col min="11514" max="11528" width="5.6640625" style="33" customWidth="1"/>
    <col min="11529" max="11529" width="1.83203125" style="33" customWidth="1"/>
    <col min="11530" max="11765" width="8.83203125" style="33"/>
    <col min="11766" max="11767" width="2.5" style="33" customWidth="1"/>
    <col min="11768" max="11768" width="15.83203125" style="33" customWidth="1"/>
    <col min="11769" max="11769" width="14.33203125" style="33" customWidth="1"/>
    <col min="11770" max="11784" width="5.6640625" style="33" customWidth="1"/>
    <col min="11785" max="11785" width="1.83203125" style="33" customWidth="1"/>
    <col min="11786" max="12021" width="8.83203125" style="33"/>
    <col min="12022" max="12023" width="2.5" style="33" customWidth="1"/>
    <col min="12024" max="12024" width="15.83203125" style="33" customWidth="1"/>
    <col min="12025" max="12025" width="14.33203125" style="33" customWidth="1"/>
    <col min="12026" max="12040" width="5.6640625" style="33" customWidth="1"/>
    <col min="12041" max="12041" width="1.83203125" style="33" customWidth="1"/>
    <col min="12042" max="12277" width="8.83203125" style="33"/>
    <col min="12278" max="12279" width="2.5" style="33" customWidth="1"/>
    <col min="12280" max="12280" width="15.83203125" style="33" customWidth="1"/>
    <col min="12281" max="12281" width="14.33203125" style="33" customWidth="1"/>
    <col min="12282" max="12296" width="5.6640625" style="33" customWidth="1"/>
    <col min="12297" max="12297" width="1.83203125" style="33" customWidth="1"/>
    <col min="12298" max="12533" width="8.83203125" style="33"/>
    <col min="12534" max="12535" width="2.5" style="33" customWidth="1"/>
    <col min="12536" max="12536" width="15.83203125" style="33" customWidth="1"/>
    <col min="12537" max="12537" width="14.33203125" style="33" customWidth="1"/>
    <col min="12538" max="12552" width="5.6640625" style="33" customWidth="1"/>
    <col min="12553" max="12553" width="1.83203125" style="33" customWidth="1"/>
    <col min="12554" max="12789" width="8.83203125" style="33"/>
    <col min="12790" max="12791" width="2.5" style="33" customWidth="1"/>
    <col min="12792" max="12792" width="15.83203125" style="33" customWidth="1"/>
    <col min="12793" max="12793" width="14.33203125" style="33" customWidth="1"/>
    <col min="12794" max="12808" width="5.6640625" style="33" customWidth="1"/>
    <col min="12809" max="12809" width="1.83203125" style="33" customWidth="1"/>
    <col min="12810" max="13045" width="8.83203125" style="33"/>
    <col min="13046" max="13047" width="2.5" style="33" customWidth="1"/>
    <col min="13048" max="13048" width="15.83203125" style="33" customWidth="1"/>
    <col min="13049" max="13049" width="14.33203125" style="33" customWidth="1"/>
    <col min="13050" max="13064" width="5.6640625" style="33" customWidth="1"/>
    <col min="13065" max="13065" width="1.83203125" style="33" customWidth="1"/>
    <col min="13066" max="13301" width="8.83203125" style="33"/>
    <col min="13302" max="13303" width="2.5" style="33" customWidth="1"/>
    <col min="13304" max="13304" width="15.83203125" style="33" customWidth="1"/>
    <col min="13305" max="13305" width="14.33203125" style="33" customWidth="1"/>
    <col min="13306" max="13320" width="5.6640625" style="33" customWidth="1"/>
    <col min="13321" max="13321" width="1.83203125" style="33" customWidth="1"/>
    <col min="13322" max="13557" width="8.83203125" style="33"/>
    <col min="13558" max="13559" width="2.5" style="33" customWidth="1"/>
    <col min="13560" max="13560" width="15.83203125" style="33" customWidth="1"/>
    <col min="13561" max="13561" width="14.33203125" style="33" customWidth="1"/>
    <col min="13562" max="13576" width="5.6640625" style="33" customWidth="1"/>
    <col min="13577" max="13577" width="1.83203125" style="33" customWidth="1"/>
    <col min="13578" max="13813" width="8.83203125" style="33"/>
    <col min="13814" max="13815" width="2.5" style="33" customWidth="1"/>
    <col min="13816" max="13816" width="15.83203125" style="33" customWidth="1"/>
    <col min="13817" max="13817" width="14.33203125" style="33" customWidth="1"/>
    <col min="13818" max="13832" width="5.6640625" style="33" customWidth="1"/>
    <col min="13833" max="13833" width="1.83203125" style="33" customWidth="1"/>
    <col min="13834" max="14069" width="8.83203125" style="33"/>
    <col min="14070" max="14071" width="2.5" style="33" customWidth="1"/>
    <col min="14072" max="14072" width="15.83203125" style="33" customWidth="1"/>
    <col min="14073" max="14073" width="14.33203125" style="33" customWidth="1"/>
    <col min="14074" max="14088" width="5.6640625" style="33" customWidth="1"/>
    <col min="14089" max="14089" width="1.83203125" style="33" customWidth="1"/>
    <col min="14090" max="14325" width="8.83203125" style="33"/>
    <col min="14326" max="14327" width="2.5" style="33" customWidth="1"/>
    <col min="14328" max="14328" width="15.83203125" style="33" customWidth="1"/>
    <col min="14329" max="14329" width="14.33203125" style="33" customWidth="1"/>
    <col min="14330" max="14344" width="5.6640625" style="33" customWidth="1"/>
    <col min="14345" max="14345" width="1.83203125" style="33" customWidth="1"/>
    <col min="14346" max="14581" width="8.83203125" style="33"/>
    <col min="14582" max="14583" width="2.5" style="33" customWidth="1"/>
    <col min="14584" max="14584" width="15.83203125" style="33" customWidth="1"/>
    <col min="14585" max="14585" width="14.33203125" style="33" customWidth="1"/>
    <col min="14586" max="14600" width="5.6640625" style="33" customWidth="1"/>
    <col min="14601" max="14601" width="1.83203125" style="33" customWidth="1"/>
    <col min="14602" max="14837" width="8.83203125" style="33"/>
    <col min="14838" max="14839" width="2.5" style="33" customWidth="1"/>
    <col min="14840" max="14840" width="15.83203125" style="33" customWidth="1"/>
    <col min="14841" max="14841" width="14.33203125" style="33" customWidth="1"/>
    <col min="14842" max="14856" width="5.6640625" style="33" customWidth="1"/>
    <col min="14857" max="14857" width="1.83203125" style="33" customWidth="1"/>
    <col min="14858" max="15093" width="8.83203125" style="33"/>
    <col min="15094" max="15095" width="2.5" style="33" customWidth="1"/>
    <col min="15096" max="15096" width="15.83203125" style="33" customWidth="1"/>
    <col min="15097" max="15097" width="14.33203125" style="33" customWidth="1"/>
    <col min="15098" max="15112" width="5.6640625" style="33" customWidth="1"/>
    <col min="15113" max="15113" width="1.83203125" style="33" customWidth="1"/>
    <col min="15114" max="15349" width="8.83203125" style="33"/>
    <col min="15350" max="15351" width="2.5" style="33" customWidth="1"/>
    <col min="15352" max="15352" width="15.83203125" style="33" customWidth="1"/>
    <col min="15353" max="15353" width="14.33203125" style="33" customWidth="1"/>
    <col min="15354" max="15368" width="5.6640625" style="33" customWidth="1"/>
    <col min="15369" max="15369" width="1.83203125" style="33" customWidth="1"/>
    <col min="15370" max="15605" width="8.83203125" style="33"/>
    <col min="15606" max="15607" width="2.5" style="33" customWidth="1"/>
    <col min="15608" max="15608" width="15.83203125" style="33" customWidth="1"/>
    <col min="15609" max="15609" width="14.33203125" style="33" customWidth="1"/>
    <col min="15610" max="15624" width="5.6640625" style="33" customWidth="1"/>
    <col min="15625" max="15625" width="1.83203125" style="33" customWidth="1"/>
    <col min="15626" max="15861" width="8.83203125" style="33"/>
    <col min="15862" max="15863" width="2.5" style="33" customWidth="1"/>
    <col min="15864" max="15864" width="15.83203125" style="33" customWidth="1"/>
    <col min="15865" max="15865" width="14.33203125" style="33" customWidth="1"/>
    <col min="15866" max="15880" width="5.6640625" style="33" customWidth="1"/>
    <col min="15881" max="15881" width="1.83203125" style="33" customWidth="1"/>
    <col min="15882" max="16117" width="8.83203125" style="33"/>
    <col min="16118" max="16119" width="2.5" style="33" customWidth="1"/>
    <col min="16120" max="16120" width="15.83203125" style="33" customWidth="1"/>
    <col min="16121" max="16121" width="14.33203125" style="33" customWidth="1"/>
    <col min="16122" max="16136" width="5.6640625" style="33" customWidth="1"/>
    <col min="16137" max="16137" width="1.83203125" style="33" customWidth="1"/>
    <col min="16138" max="16384" width="8.83203125" style="33"/>
  </cols>
  <sheetData>
    <row r="1" spans="1:16381" s="34" customFormat="1" ht="26" customHeight="1" x14ac:dyDescent="0.3">
      <c r="A1" s="238" t="s">
        <v>505</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ht="13" x14ac:dyDescent="0.3">
      <c r="A2" s="31"/>
    </row>
    <row r="3" spans="1:16381" ht="15" customHeight="1" thickBot="1" x14ac:dyDescent="0.35">
      <c r="A3" s="88"/>
      <c r="B3" s="88" t="s">
        <v>485</v>
      </c>
    </row>
    <row r="4" spans="1:16381" ht="15" customHeight="1" x14ac:dyDescent="0.3">
      <c r="B4" s="89" t="s">
        <v>46</v>
      </c>
      <c r="C4" s="90" t="s">
        <v>47</v>
      </c>
      <c r="D4" s="90" t="s">
        <v>48</v>
      </c>
      <c r="E4" s="90"/>
      <c r="F4" s="91" t="s">
        <v>24</v>
      </c>
      <c r="G4" s="91" t="s">
        <v>18</v>
      </c>
      <c r="H4" s="91" t="s">
        <v>19</v>
      </c>
      <c r="I4" s="92" t="s">
        <v>49</v>
      </c>
    </row>
    <row r="5" spans="1:16381" ht="15" customHeight="1" x14ac:dyDescent="0.3">
      <c r="B5" s="581" t="s">
        <v>108</v>
      </c>
      <c r="C5" s="584" t="s">
        <v>109</v>
      </c>
      <c r="D5" s="587" t="s">
        <v>50</v>
      </c>
      <c r="E5" s="96" t="s">
        <v>51</v>
      </c>
      <c r="F5" s="97"/>
      <c r="G5" s="97"/>
      <c r="H5" s="97"/>
      <c r="I5" s="98"/>
    </row>
    <row r="6" spans="1:16381" ht="15" customHeight="1" x14ac:dyDescent="0.3">
      <c r="B6" s="582"/>
      <c r="C6" s="585"/>
      <c r="D6" s="588"/>
      <c r="E6" s="96" t="s">
        <v>52</v>
      </c>
      <c r="F6" s="97"/>
      <c r="G6" s="97"/>
      <c r="H6" s="97"/>
      <c r="I6" s="98"/>
    </row>
    <row r="7" spans="1:16381" ht="15" customHeight="1" x14ac:dyDescent="0.3">
      <c r="B7" s="582"/>
      <c r="C7" s="585"/>
      <c r="D7" s="588"/>
      <c r="E7" s="96" t="s">
        <v>53</v>
      </c>
      <c r="F7" s="374" t="str">
        <f>IFERROR(100*F6/F5,"")</f>
        <v/>
      </c>
      <c r="G7" s="374" t="str">
        <f t="shared" ref="G7:H7" si="0">IFERROR(100*G6/G5,"")</f>
        <v/>
      </c>
      <c r="H7" s="374" t="str">
        <f t="shared" si="0"/>
        <v/>
      </c>
      <c r="I7" s="98"/>
    </row>
    <row r="8" spans="1:16381" ht="15" customHeight="1" x14ac:dyDescent="0.3">
      <c r="B8" s="582"/>
      <c r="C8" s="585"/>
      <c r="D8" s="588"/>
      <c r="E8" s="96" t="s">
        <v>54</v>
      </c>
      <c r="F8" s="97"/>
      <c r="G8" s="97"/>
      <c r="H8" s="97"/>
      <c r="I8" s="98"/>
    </row>
    <row r="9" spans="1:16381" ht="15" customHeight="1" thickBot="1" x14ac:dyDescent="0.35">
      <c r="B9" s="582"/>
      <c r="C9" s="585"/>
      <c r="D9" s="588"/>
      <c r="E9" s="99" t="s">
        <v>55</v>
      </c>
      <c r="F9" s="375" t="str">
        <f>IFERROR(100*F8/F5,"")</f>
        <v/>
      </c>
      <c r="G9" s="375" t="str">
        <f t="shared" ref="G9:H9" si="1">IFERROR(100*G8/G5,"")</f>
        <v/>
      </c>
      <c r="H9" s="375" t="str">
        <f t="shared" si="1"/>
        <v/>
      </c>
      <c r="I9" s="100"/>
    </row>
    <row r="10" spans="1:16381" ht="15" customHeight="1" thickTop="1" x14ac:dyDescent="0.3">
      <c r="B10" s="582"/>
      <c r="C10" s="585"/>
      <c r="D10" s="589" t="s">
        <v>56</v>
      </c>
      <c r="E10" s="101" t="s">
        <v>51</v>
      </c>
      <c r="F10" s="102"/>
      <c r="G10" s="102"/>
      <c r="H10" s="102"/>
      <c r="I10" s="103"/>
    </row>
    <row r="11" spans="1:16381" ht="15" customHeight="1" x14ac:dyDescent="0.3">
      <c r="B11" s="582"/>
      <c r="C11" s="585"/>
      <c r="D11" s="585"/>
      <c r="E11" s="104" t="s">
        <v>52</v>
      </c>
      <c r="F11" s="97"/>
      <c r="G11" s="97"/>
      <c r="H11" s="97"/>
      <c r="I11" s="98"/>
    </row>
    <row r="12" spans="1:16381" ht="15" customHeight="1" x14ac:dyDescent="0.3">
      <c r="B12" s="582"/>
      <c r="C12" s="585"/>
      <c r="D12" s="585"/>
      <c r="E12" s="104" t="s">
        <v>53</v>
      </c>
      <c r="F12" s="374" t="str">
        <f>IFERROR(100*F11/F10,"")</f>
        <v/>
      </c>
      <c r="G12" s="374" t="str">
        <f t="shared" ref="G12:H12" si="2">IFERROR(100*G11/G10,"")</f>
        <v/>
      </c>
      <c r="H12" s="374" t="str">
        <f t="shared" si="2"/>
        <v/>
      </c>
      <c r="I12" s="98"/>
    </row>
    <row r="13" spans="1:16381" ht="15" customHeight="1" x14ac:dyDescent="0.3">
      <c r="B13" s="582"/>
      <c r="C13" s="585"/>
      <c r="D13" s="585"/>
      <c r="E13" s="104" t="s">
        <v>54</v>
      </c>
      <c r="F13" s="97"/>
      <c r="G13" s="97"/>
      <c r="H13" s="97"/>
      <c r="I13" s="98"/>
    </row>
    <row r="14" spans="1:16381" ht="15" customHeight="1" thickBot="1" x14ac:dyDescent="0.35">
      <c r="B14" s="582"/>
      <c r="C14" s="585"/>
      <c r="D14" s="586"/>
      <c r="E14" s="105" t="s">
        <v>55</v>
      </c>
      <c r="F14" s="376" t="str">
        <f>IFERROR(100*F13/F10,"")</f>
        <v/>
      </c>
      <c r="G14" s="376" t="str">
        <f t="shared" ref="G14:H14" si="3">IFERROR(100*G13/G10,"")</f>
        <v/>
      </c>
      <c r="H14" s="376" t="str">
        <f t="shared" si="3"/>
        <v/>
      </c>
      <c r="I14" s="106"/>
    </row>
    <row r="15" spans="1:16381" ht="15" customHeight="1" thickTop="1" x14ac:dyDescent="0.3">
      <c r="B15" s="582"/>
      <c r="C15" s="585"/>
      <c r="D15" s="588" t="s">
        <v>57</v>
      </c>
      <c r="E15" s="93" t="s">
        <v>51</v>
      </c>
      <c r="F15" s="94"/>
      <c r="G15" s="94"/>
      <c r="H15" s="94"/>
      <c r="I15" s="95"/>
    </row>
    <row r="16" spans="1:16381" ht="15" customHeight="1" x14ac:dyDescent="0.3">
      <c r="B16" s="582"/>
      <c r="C16" s="585"/>
      <c r="D16" s="588"/>
      <c r="E16" s="96" t="s">
        <v>52</v>
      </c>
      <c r="F16" s="97"/>
      <c r="G16" s="97"/>
      <c r="H16" s="97"/>
      <c r="I16" s="98"/>
    </row>
    <row r="17" spans="2:9" ht="15" customHeight="1" x14ac:dyDescent="0.3">
      <c r="B17" s="582"/>
      <c r="C17" s="585"/>
      <c r="D17" s="588"/>
      <c r="E17" s="96" t="s">
        <v>53</v>
      </c>
      <c r="F17" s="374" t="str">
        <f>IFERROR(100*F16/F15,"")</f>
        <v/>
      </c>
      <c r="G17" s="374" t="str">
        <f t="shared" ref="G17:H17" si="4">IFERROR(100*G16/G15,"")</f>
        <v/>
      </c>
      <c r="H17" s="374" t="str">
        <f t="shared" si="4"/>
        <v/>
      </c>
      <c r="I17" s="98"/>
    </row>
    <row r="18" spans="2:9" ht="15" customHeight="1" x14ac:dyDescent="0.3">
      <c r="B18" s="582"/>
      <c r="C18" s="585"/>
      <c r="D18" s="588"/>
      <c r="E18" s="96" t="s">
        <v>54</v>
      </c>
      <c r="F18" s="97"/>
      <c r="G18" s="97"/>
      <c r="H18" s="97"/>
      <c r="I18" s="98"/>
    </row>
    <row r="19" spans="2:9" ht="15" customHeight="1" thickBot="1" x14ac:dyDescent="0.35">
      <c r="B19" s="582"/>
      <c r="C19" s="585"/>
      <c r="D19" s="588"/>
      <c r="E19" s="99" t="s">
        <v>55</v>
      </c>
      <c r="F19" s="375" t="str">
        <f>IFERROR(100*F18/F15,"")</f>
        <v/>
      </c>
      <c r="G19" s="375" t="str">
        <f t="shared" ref="G19:H19" si="5">IFERROR(100*G18/G15,"")</f>
        <v/>
      </c>
      <c r="H19" s="375" t="str">
        <f t="shared" si="5"/>
        <v/>
      </c>
      <c r="I19" s="100"/>
    </row>
    <row r="20" spans="2:9" ht="15" customHeight="1" thickTop="1" x14ac:dyDescent="0.3">
      <c r="B20" s="582"/>
      <c r="C20" s="585"/>
      <c r="D20" s="589" t="s">
        <v>58</v>
      </c>
      <c r="E20" s="101" t="s">
        <v>51</v>
      </c>
      <c r="F20" s="102"/>
      <c r="G20" s="102"/>
      <c r="H20" s="102"/>
      <c r="I20" s="103"/>
    </row>
    <row r="21" spans="2:9" ht="15" customHeight="1" x14ac:dyDescent="0.3">
      <c r="B21" s="582"/>
      <c r="C21" s="585"/>
      <c r="D21" s="585"/>
      <c r="E21" s="104" t="s">
        <v>52</v>
      </c>
      <c r="F21" s="97"/>
      <c r="G21" s="97"/>
      <c r="H21" s="97"/>
      <c r="I21" s="98"/>
    </row>
    <row r="22" spans="2:9" ht="15" customHeight="1" x14ac:dyDescent="0.3">
      <c r="B22" s="582"/>
      <c r="C22" s="585"/>
      <c r="D22" s="585"/>
      <c r="E22" s="104" t="s">
        <v>53</v>
      </c>
      <c r="F22" s="374" t="str">
        <f>IFERROR(100*F21/F20,"")</f>
        <v/>
      </c>
      <c r="G22" s="374" t="str">
        <f t="shared" ref="G22:H22" si="6">IFERROR(100*G21/G20,"")</f>
        <v/>
      </c>
      <c r="H22" s="374" t="str">
        <f t="shared" si="6"/>
        <v/>
      </c>
      <c r="I22" s="98"/>
    </row>
    <row r="23" spans="2:9" ht="15" customHeight="1" x14ac:dyDescent="0.3">
      <c r="B23" s="582"/>
      <c r="C23" s="585"/>
      <c r="D23" s="585"/>
      <c r="E23" s="104" t="s">
        <v>54</v>
      </c>
      <c r="F23" s="97"/>
      <c r="G23" s="97"/>
      <c r="H23" s="97"/>
      <c r="I23" s="98"/>
    </row>
    <row r="24" spans="2:9" ht="15" customHeight="1" thickBot="1" x14ac:dyDescent="0.35">
      <c r="B24" s="582"/>
      <c r="C24" s="585"/>
      <c r="D24" s="586"/>
      <c r="E24" s="105" t="s">
        <v>55</v>
      </c>
      <c r="F24" s="376" t="str">
        <f>IFERROR(100*F23/F20,"")</f>
        <v/>
      </c>
      <c r="G24" s="376" t="str">
        <f t="shared" ref="G24:H24" si="7">IFERROR(100*G23/G20,"")</f>
        <v/>
      </c>
      <c r="H24" s="376" t="str">
        <f t="shared" si="7"/>
        <v/>
      </c>
      <c r="I24" s="106"/>
    </row>
    <row r="25" spans="2:9" ht="15" customHeight="1" thickTop="1" x14ac:dyDescent="0.3">
      <c r="B25" s="582"/>
      <c r="C25" s="585"/>
      <c r="D25" s="588" t="s">
        <v>59</v>
      </c>
      <c r="E25" s="93" t="s">
        <v>51</v>
      </c>
      <c r="F25" s="94"/>
      <c r="G25" s="94"/>
      <c r="H25" s="94"/>
      <c r="I25" s="95"/>
    </row>
    <row r="26" spans="2:9" ht="15" customHeight="1" x14ac:dyDescent="0.3">
      <c r="B26" s="582"/>
      <c r="C26" s="585"/>
      <c r="D26" s="588"/>
      <c r="E26" s="96" t="s">
        <v>52</v>
      </c>
      <c r="F26" s="97"/>
      <c r="G26" s="97"/>
      <c r="H26" s="97"/>
      <c r="I26" s="98"/>
    </row>
    <row r="27" spans="2:9" ht="15" customHeight="1" x14ac:dyDescent="0.3">
      <c r="B27" s="582"/>
      <c r="C27" s="585"/>
      <c r="D27" s="588"/>
      <c r="E27" s="96" t="s">
        <v>53</v>
      </c>
      <c r="F27" s="374" t="str">
        <f>IFERROR(100*F26/F25,"")</f>
        <v/>
      </c>
      <c r="G27" s="374" t="str">
        <f t="shared" ref="G27:H27" si="8">IFERROR(100*G26/G25,"")</f>
        <v/>
      </c>
      <c r="H27" s="374" t="str">
        <f t="shared" si="8"/>
        <v/>
      </c>
      <c r="I27" s="98"/>
    </row>
    <row r="28" spans="2:9" ht="15" customHeight="1" x14ac:dyDescent="0.3">
      <c r="B28" s="582"/>
      <c r="C28" s="585"/>
      <c r="D28" s="588"/>
      <c r="E28" s="96" t="s">
        <v>54</v>
      </c>
      <c r="F28" s="97"/>
      <c r="G28" s="97"/>
      <c r="H28" s="97"/>
      <c r="I28" s="98"/>
    </row>
    <row r="29" spans="2:9" ht="15" customHeight="1" thickBot="1" x14ac:dyDescent="0.35">
      <c r="B29" s="582"/>
      <c r="C29" s="585"/>
      <c r="D29" s="588"/>
      <c r="E29" s="99" t="s">
        <v>55</v>
      </c>
      <c r="F29" s="375" t="str">
        <f>IFERROR(100*F28/F25,"")</f>
        <v/>
      </c>
      <c r="G29" s="375" t="str">
        <f t="shared" ref="G29:H29" si="9">IFERROR(100*G28/G25,"")</f>
        <v/>
      </c>
      <c r="H29" s="375" t="str">
        <f t="shared" si="9"/>
        <v/>
      </c>
      <c r="I29" s="100"/>
    </row>
    <row r="30" spans="2:9" ht="15" customHeight="1" thickTop="1" x14ac:dyDescent="0.3">
      <c r="B30" s="582"/>
      <c r="C30" s="585"/>
      <c r="D30" s="589" t="s">
        <v>60</v>
      </c>
      <c r="E30" s="101" t="s">
        <v>51</v>
      </c>
      <c r="F30" s="102"/>
      <c r="G30" s="102"/>
      <c r="H30" s="102"/>
      <c r="I30" s="103"/>
    </row>
    <row r="31" spans="2:9" ht="15" customHeight="1" x14ac:dyDescent="0.3">
      <c r="B31" s="582"/>
      <c r="C31" s="585"/>
      <c r="D31" s="585"/>
      <c r="E31" s="104" t="s">
        <v>52</v>
      </c>
      <c r="F31" s="97"/>
      <c r="G31" s="97"/>
      <c r="H31" s="97"/>
      <c r="I31" s="98"/>
    </row>
    <row r="32" spans="2:9" ht="15" customHeight="1" x14ac:dyDescent="0.3">
      <c r="B32" s="582"/>
      <c r="C32" s="585"/>
      <c r="D32" s="585"/>
      <c r="E32" s="104" t="s">
        <v>53</v>
      </c>
      <c r="F32" s="374" t="str">
        <f>IFERROR(100*F31/F30,"")</f>
        <v/>
      </c>
      <c r="G32" s="374" t="str">
        <f t="shared" ref="G32:H32" si="10">IFERROR(100*G31/G30,"")</f>
        <v/>
      </c>
      <c r="H32" s="374" t="str">
        <f t="shared" si="10"/>
        <v/>
      </c>
      <c r="I32" s="98"/>
    </row>
    <row r="33" spans="1:9" ht="15" customHeight="1" x14ac:dyDescent="0.3">
      <c r="B33" s="582"/>
      <c r="C33" s="585"/>
      <c r="D33" s="585"/>
      <c r="E33" s="104" t="s">
        <v>54</v>
      </c>
      <c r="F33" s="97"/>
      <c r="G33" s="97"/>
      <c r="H33" s="97"/>
      <c r="I33" s="98"/>
    </row>
    <row r="34" spans="1:9" ht="15" customHeight="1" thickBot="1" x14ac:dyDescent="0.35">
      <c r="B34" s="583"/>
      <c r="C34" s="586"/>
      <c r="D34" s="586"/>
      <c r="E34" s="105" t="s">
        <v>55</v>
      </c>
      <c r="F34" s="376" t="str">
        <f>IFERROR(100*F33/F30,"")</f>
        <v/>
      </c>
      <c r="G34" s="376" t="str">
        <f t="shared" ref="G34:H34" si="11">IFERROR(100*G33/G30,"")</f>
        <v/>
      </c>
      <c r="H34" s="376" t="str">
        <f t="shared" si="11"/>
        <v/>
      </c>
      <c r="I34" s="106"/>
    </row>
    <row r="35" spans="1:9" ht="15" customHeight="1" thickTop="1" x14ac:dyDescent="0.3">
      <c r="B35" s="590" t="s">
        <v>61</v>
      </c>
      <c r="C35" s="591"/>
      <c r="D35" s="592"/>
      <c r="E35" s="398" t="s">
        <v>51</v>
      </c>
      <c r="F35" s="399">
        <f>SUM(F5,F10,F15,F20,F25,F30)</f>
        <v>0</v>
      </c>
      <c r="G35" s="399">
        <f>SUM(G5,G10,G15,G20,G25,G30)</f>
        <v>0</v>
      </c>
      <c r="H35" s="399">
        <f t="shared" ref="H35" si="12">SUM(H5,H10,H15,H20,H25,H30)</f>
        <v>0</v>
      </c>
      <c r="I35" s="103"/>
    </row>
    <row r="36" spans="1:9" ht="15" customHeight="1" x14ac:dyDescent="0.3">
      <c r="B36" s="593"/>
      <c r="C36" s="594"/>
      <c r="D36" s="595"/>
      <c r="E36" s="107" t="s">
        <v>52</v>
      </c>
      <c r="F36" s="362">
        <f>SUM(F6,F11,F16,F21,F26,F31)</f>
        <v>0</v>
      </c>
      <c r="G36" s="362">
        <f t="shared" ref="G36:H36" si="13">SUM(G6,G11,G16,G21,G26,G31)</f>
        <v>0</v>
      </c>
      <c r="H36" s="362">
        <f t="shared" si="13"/>
        <v>0</v>
      </c>
      <c r="I36" s="98"/>
    </row>
    <row r="37" spans="1:9" ht="15" customHeight="1" x14ac:dyDescent="0.3">
      <c r="B37" s="593"/>
      <c r="C37" s="594"/>
      <c r="D37" s="595"/>
      <c r="E37" s="107" t="s">
        <v>53</v>
      </c>
      <c r="F37" s="374" t="str">
        <f>IFERROR(100*F36/F35,"")</f>
        <v/>
      </c>
      <c r="G37" s="374" t="str">
        <f t="shared" ref="G37:H37" si="14">IFERROR(100*G36/G35,"")</f>
        <v/>
      </c>
      <c r="H37" s="374" t="str">
        <f t="shared" si="14"/>
        <v/>
      </c>
      <c r="I37" s="98"/>
    </row>
    <row r="38" spans="1:9" ht="15" customHeight="1" x14ac:dyDescent="0.3">
      <c r="B38" s="593"/>
      <c r="C38" s="594"/>
      <c r="D38" s="595"/>
      <c r="E38" s="107" t="s">
        <v>54</v>
      </c>
      <c r="F38" s="362">
        <f>SUM(F8,F13,F18,F23,F28,F33)</f>
        <v>0</v>
      </c>
      <c r="G38" s="362">
        <f t="shared" ref="G38:H38" si="15">SUM(G8,G13,G18,G23,G28,G33)</f>
        <v>0</v>
      </c>
      <c r="H38" s="362">
        <f t="shared" si="15"/>
        <v>0</v>
      </c>
      <c r="I38" s="98"/>
    </row>
    <row r="39" spans="1:9" ht="15" customHeight="1" x14ac:dyDescent="0.3">
      <c r="B39" s="596"/>
      <c r="C39" s="597"/>
      <c r="D39" s="598"/>
      <c r="E39" s="107" t="s">
        <v>55</v>
      </c>
      <c r="F39" s="374" t="str">
        <f>IFERROR(100*F38/F35,"")</f>
        <v/>
      </c>
      <c r="G39" s="374" t="str">
        <f t="shared" ref="G39:H39" si="16">IFERROR(100*G38/G35,"")</f>
        <v/>
      </c>
      <c r="H39" s="374" t="str">
        <f t="shared" si="16"/>
        <v/>
      </c>
      <c r="I39" s="98"/>
    </row>
    <row r="40" spans="1:9" ht="15" customHeight="1" x14ac:dyDescent="0.3">
      <c r="B40" s="108"/>
      <c r="C40" s="108"/>
      <c r="D40" s="108"/>
      <c r="E40" s="108"/>
      <c r="F40" s="109"/>
    </row>
    <row r="41" spans="1:9" ht="2.25" customHeight="1" x14ac:dyDescent="0.3">
      <c r="B41" s="110"/>
      <c r="C41" s="110"/>
      <c r="D41" s="110"/>
      <c r="E41" s="111"/>
      <c r="F41" s="109"/>
      <c r="G41" s="109"/>
      <c r="H41" s="109"/>
    </row>
    <row r="42" spans="1:9" s="1" customFormat="1" ht="12" x14ac:dyDescent="0.2">
      <c r="A42" s="112" t="s">
        <v>62</v>
      </c>
      <c r="E42" s="113"/>
      <c r="F42" s="113"/>
      <c r="G42" s="114"/>
    </row>
    <row r="43" spans="1:9" s="1" customFormat="1" ht="48" x14ac:dyDescent="0.2">
      <c r="A43" s="115" t="s">
        <v>2</v>
      </c>
      <c r="B43" s="599" t="s">
        <v>63</v>
      </c>
      <c r="C43" s="599"/>
      <c r="D43" s="599"/>
      <c r="E43" s="599"/>
      <c r="F43" s="599"/>
      <c r="G43" s="599"/>
      <c r="H43" s="599"/>
      <c r="I43" s="599"/>
    </row>
    <row r="44" spans="1:9" s="1" customFormat="1" ht="22.5" customHeight="1" x14ac:dyDescent="0.2">
      <c r="A44" s="115" t="s">
        <v>4</v>
      </c>
      <c r="B44" s="599" t="s">
        <v>64</v>
      </c>
      <c r="C44" s="599"/>
      <c r="D44" s="599"/>
      <c r="E44" s="599"/>
      <c r="F44" s="599"/>
      <c r="G44" s="599"/>
      <c r="H44" s="599"/>
      <c r="I44" s="599"/>
    </row>
    <row r="45" spans="1:9" s="116" customFormat="1" ht="22.5" customHeight="1" x14ac:dyDescent="0.3">
      <c r="A45" s="115" t="s">
        <v>65</v>
      </c>
      <c r="B45" s="600" t="s">
        <v>66</v>
      </c>
      <c r="C45" s="600"/>
      <c r="D45" s="600"/>
      <c r="E45" s="600"/>
      <c r="F45" s="600"/>
      <c r="G45" s="600"/>
      <c r="H45" s="600"/>
    </row>
    <row r="46" spans="1:9" s="116" customFormat="1" ht="22.5" customHeight="1" x14ac:dyDescent="0.2">
      <c r="A46" s="115" t="s">
        <v>67</v>
      </c>
      <c r="B46" s="600" t="s">
        <v>68</v>
      </c>
      <c r="C46" s="600"/>
      <c r="D46" s="600"/>
      <c r="E46" s="600"/>
      <c r="F46" s="600"/>
      <c r="G46" s="600"/>
      <c r="H46" s="600"/>
      <c r="I46" s="601"/>
    </row>
    <row r="47" spans="1:9" ht="22.5" customHeight="1" x14ac:dyDescent="0.3">
      <c r="A47" s="115" t="s">
        <v>11</v>
      </c>
      <c r="B47" s="117" t="s">
        <v>69</v>
      </c>
      <c r="C47" s="117"/>
      <c r="D47" s="117"/>
      <c r="E47" s="117"/>
      <c r="F47" s="117"/>
      <c r="G47" s="117"/>
      <c r="H47" s="117"/>
    </row>
  </sheetData>
  <mergeCells count="13">
    <mergeCell ref="B35:D39"/>
    <mergeCell ref="B43:I43"/>
    <mergeCell ref="B44:I44"/>
    <mergeCell ref="B45:H45"/>
    <mergeCell ref="B46:I46"/>
    <mergeCell ref="B5:B34"/>
    <mergeCell ref="C5:C34"/>
    <mergeCell ref="D5:D9"/>
    <mergeCell ref="D10:D14"/>
    <mergeCell ref="D15:D19"/>
    <mergeCell ref="D20:D24"/>
    <mergeCell ref="D25:D29"/>
    <mergeCell ref="D30:D34"/>
  </mergeCells>
  <phoneticPr fontId="32"/>
  <printOptions gridLinesSet="0"/>
  <pageMargins left="0.62992125984251968" right="0.23622047244094491" top="0.74803149606299213" bottom="0.74803149606299213" header="0.5" footer="0.5"/>
  <pageSetup paperSize="9" scale="93" orientation="landscape" r:id="rId1"/>
  <rowBreaks count="1" manualBreakCount="1">
    <brk id="34"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375F-91A0-4D45-A83A-C746F1BCF930}">
  <sheetPr>
    <tabColor rgb="FFFF7C80"/>
  </sheetPr>
  <dimension ref="A1:XFA19"/>
  <sheetViews>
    <sheetView view="pageBreakPreview" zoomScale="98" zoomScaleNormal="98" zoomScaleSheetLayoutView="98" workbookViewId="0">
      <selection activeCell="I15" sqref="I15"/>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507</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486</v>
      </c>
      <c r="C3" s="88"/>
      <c r="F3" s="127"/>
    </row>
    <row r="4" spans="1:16381" ht="28.5" customHeight="1" x14ac:dyDescent="0.3">
      <c r="B4" s="602" t="s">
        <v>315</v>
      </c>
      <c r="C4" s="603"/>
      <c r="D4" s="220" t="s">
        <v>320</v>
      </c>
      <c r="E4" s="221" t="s">
        <v>322</v>
      </c>
      <c r="F4" s="321" t="s">
        <v>381</v>
      </c>
    </row>
    <row r="5" spans="1:16381" x14ac:dyDescent="0.3">
      <c r="B5" s="614" t="s">
        <v>316</v>
      </c>
      <c r="C5" s="615"/>
      <c r="D5" s="216"/>
      <c r="E5" s="612" t="s">
        <v>323</v>
      </c>
      <c r="F5" s="612"/>
    </row>
    <row r="6" spans="1:16381" x14ac:dyDescent="0.3">
      <c r="B6" s="616"/>
      <c r="C6" s="617"/>
      <c r="D6" s="217" t="str">
        <f>IFERROR(D5/($D$15),"")</f>
        <v/>
      </c>
      <c r="E6" s="613"/>
      <c r="F6" s="613"/>
    </row>
    <row r="7" spans="1:16381" x14ac:dyDescent="0.3">
      <c r="B7" s="604" t="s">
        <v>317</v>
      </c>
      <c r="C7" s="605"/>
      <c r="D7" s="216"/>
      <c r="E7" s="612" t="s">
        <v>324</v>
      </c>
      <c r="F7" s="612"/>
    </row>
    <row r="8" spans="1:16381" x14ac:dyDescent="0.3">
      <c r="B8" s="606"/>
      <c r="C8" s="607"/>
      <c r="D8" s="217"/>
      <c r="E8" s="613"/>
      <c r="F8" s="613"/>
    </row>
    <row r="9" spans="1:16381" x14ac:dyDescent="0.3">
      <c r="B9" s="604" t="s">
        <v>318</v>
      </c>
      <c r="C9" s="605"/>
      <c r="D9" s="216"/>
      <c r="E9" s="612" t="s">
        <v>324</v>
      </c>
      <c r="F9" s="612"/>
    </row>
    <row r="10" spans="1:16381" x14ac:dyDescent="0.3">
      <c r="B10" s="606"/>
      <c r="C10" s="607"/>
      <c r="D10" s="217" t="str">
        <f>IFERROR(D9/($D$15),"")</f>
        <v/>
      </c>
      <c r="E10" s="613"/>
      <c r="F10" s="613"/>
    </row>
    <row r="11" spans="1:16381" x14ac:dyDescent="0.3">
      <c r="B11" s="618" t="s">
        <v>319</v>
      </c>
      <c r="C11" s="621" t="s">
        <v>321</v>
      </c>
      <c r="D11" s="216"/>
      <c r="E11" s="612" t="s">
        <v>325</v>
      </c>
      <c r="F11" s="612"/>
    </row>
    <row r="12" spans="1:16381" x14ac:dyDescent="0.3">
      <c r="B12" s="619"/>
      <c r="C12" s="622"/>
      <c r="D12" s="217" t="str">
        <f>IFERROR(D11/($D$15),"")</f>
        <v/>
      </c>
      <c r="E12" s="623"/>
      <c r="F12" s="623"/>
    </row>
    <row r="13" spans="1:16381" x14ac:dyDescent="0.3">
      <c r="B13" s="619"/>
      <c r="C13" s="621" t="s">
        <v>221</v>
      </c>
      <c r="D13" s="216"/>
      <c r="E13" s="623"/>
      <c r="F13" s="623"/>
    </row>
    <row r="14" spans="1:16381" ht="14.5" thickBot="1" x14ac:dyDescent="0.35">
      <c r="B14" s="620"/>
      <c r="C14" s="622"/>
      <c r="D14" s="217" t="str">
        <f>IFERROR(D13/($D$15),"")</f>
        <v/>
      </c>
      <c r="E14" s="624"/>
      <c r="F14" s="624"/>
    </row>
    <row r="15" spans="1:16381" ht="14.5" thickTop="1" x14ac:dyDescent="0.3">
      <c r="B15" s="608" t="s">
        <v>112</v>
      </c>
      <c r="C15" s="609"/>
      <c r="D15" s="218"/>
      <c r="E15" s="39"/>
      <c r="F15" s="195" t="s">
        <v>264</v>
      </c>
    </row>
    <row r="16" spans="1:16381" ht="14.5" thickBot="1" x14ac:dyDescent="0.35">
      <c r="B16" s="610"/>
      <c r="C16" s="611"/>
      <c r="D16" s="219" t="str">
        <f>IFERROR(D6+D8+D10+D12+D14,"")</f>
        <v/>
      </c>
      <c r="E16" s="39"/>
      <c r="F16" s="195" t="s">
        <v>265</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5" t="s">
        <v>389</v>
      </c>
      <c r="C19" s="625"/>
      <c r="D19" s="625"/>
      <c r="E19" s="625"/>
      <c r="F19" s="625"/>
      <c r="G19" s="125"/>
      <c r="H19" s="125"/>
      <c r="I19" s="125"/>
      <c r="J19" s="125"/>
      <c r="K19" s="125"/>
      <c r="V19" s="120"/>
      <c r="W19" s="120"/>
      <c r="X19" s="120"/>
      <c r="Y19" s="120"/>
      <c r="Z19" s="120"/>
      <c r="AA19" s="120"/>
    </row>
  </sheetData>
  <mergeCells count="17">
    <mergeCell ref="F5:F6"/>
    <mergeCell ref="F7:F8"/>
    <mergeCell ref="F9:F10"/>
    <mergeCell ref="B19:F19"/>
    <mergeCell ref="F11:F14"/>
    <mergeCell ref="B4:C4"/>
    <mergeCell ref="B7:C8"/>
    <mergeCell ref="B9:C10"/>
    <mergeCell ref="B15:C16"/>
    <mergeCell ref="E5:E6"/>
    <mergeCell ref="E7:E8"/>
    <mergeCell ref="E9:E10"/>
    <mergeCell ref="B5:C6"/>
    <mergeCell ref="B11:B14"/>
    <mergeCell ref="C11:C12"/>
    <mergeCell ref="C13:C14"/>
    <mergeCell ref="E11:E14"/>
  </mergeCells>
  <phoneticPr fontId="32"/>
  <dataValidations count="1">
    <dataValidation type="list" allowBlank="1" showInputMessage="1" showErrorMessage="1" sqref="F5:F10" xr:uid="{94F58E0D-DE5D-48D9-8143-DC2715A1179B}">
      <formula1>$F$15:$F$16</formula1>
    </dataValidation>
  </dataValidations>
  <printOptions gridLinesSet="0"/>
  <pageMargins left="0.7" right="0.7" top="0.75" bottom="0.75" header="0.5" footer="0.5"/>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85608-B950-4D33-B37B-8C9BA00BAAE8}">
  <sheetPr>
    <tabColor rgb="FFFF7C80"/>
  </sheetPr>
  <dimension ref="A1:XFA19"/>
  <sheetViews>
    <sheetView view="pageBreakPreview" zoomScale="98" zoomScaleNormal="98" zoomScaleSheetLayoutView="98" workbookViewId="0">
      <selection activeCell="H13" sqref="H13"/>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502</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486</v>
      </c>
      <c r="C3" s="88"/>
      <c r="F3" s="127"/>
    </row>
    <row r="4" spans="1:16381" ht="28.5" customHeight="1" x14ac:dyDescent="0.3">
      <c r="B4" s="602" t="s">
        <v>315</v>
      </c>
      <c r="C4" s="603"/>
      <c r="D4" s="220" t="s">
        <v>320</v>
      </c>
      <c r="E4" s="221" t="s">
        <v>322</v>
      </c>
      <c r="F4" s="321" t="s">
        <v>381</v>
      </c>
    </row>
    <row r="5" spans="1:16381" x14ac:dyDescent="0.3">
      <c r="B5" s="614" t="s">
        <v>316</v>
      </c>
      <c r="C5" s="615"/>
      <c r="D5" s="216"/>
      <c r="E5" s="612" t="s">
        <v>323</v>
      </c>
      <c r="F5" s="612"/>
    </row>
    <row r="6" spans="1:16381" x14ac:dyDescent="0.3">
      <c r="B6" s="616"/>
      <c r="C6" s="617"/>
      <c r="D6" s="217" t="str">
        <f>IFERROR(D5/($D$15),"")</f>
        <v/>
      </c>
      <c r="E6" s="613"/>
      <c r="F6" s="613"/>
    </row>
    <row r="7" spans="1:16381" x14ac:dyDescent="0.3">
      <c r="B7" s="604" t="s">
        <v>317</v>
      </c>
      <c r="C7" s="605"/>
      <c r="D7" s="216"/>
      <c r="E7" s="612" t="s">
        <v>324</v>
      </c>
      <c r="F7" s="612"/>
    </row>
    <row r="8" spans="1:16381" x14ac:dyDescent="0.3">
      <c r="B8" s="606"/>
      <c r="C8" s="607"/>
      <c r="D8" s="217"/>
      <c r="E8" s="613"/>
      <c r="F8" s="613"/>
    </row>
    <row r="9" spans="1:16381" x14ac:dyDescent="0.3">
      <c r="B9" s="604" t="s">
        <v>318</v>
      </c>
      <c r="C9" s="605"/>
      <c r="D9" s="216"/>
      <c r="E9" s="612" t="s">
        <v>324</v>
      </c>
      <c r="F9" s="612"/>
    </row>
    <row r="10" spans="1:16381" x14ac:dyDescent="0.3">
      <c r="B10" s="606"/>
      <c r="C10" s="607"/>
      <c r="D10" s="217" t="str">
        <f>IFERROR(D9/($D$15),"")</f>
        <v/>
      </c>
      <c r="E10" s="613"/>
      <c r="F10" s="613"/>
    </row>
    <row r="11" spans="1:16381" x14ac:dyDescent="0.3">
      <c r="B11" s="618" t="s">
        <v>319</v>
      </c>
      <c r="C11" s="621" t="s">
        <v>321</v>
      </c>
      <c r="D11" s="216"/>
      <c r="E11" s="612" t="s">
        <v>325</v>
      </c>
      <c r="F11" s="612"/>
    </row>
    <row r="12" spans="1:16381" x14ac:dyDescent="0.3">
      <c r="B12" s="619"/>
      <c r="C12" s="622"/>
      <c r="D12" s="217" t="str">
        <f>IFERROR(D11/($D$15),"")</f>
        <v/>
      </c>
      <c r="E12" s="623"/>
      <c r="F12" s="623"/>
    </row>
    <row r="13" spans="1:16381" x14ac:dyDescent="0.3">
      <c r="B13" s="619"/>
      <c r="C13" s="621" t="s">
        <v>221</v>
      </c>
      <c r="D13" s="216"/>
      <c r="E13" s="623"/>
      <c r="F13" s="623"/>
    </row>
    <row r="14" spans="1:16381" ht="14.5" thickBot="1" x14ac:dyDescent="0.35">
      <c r="B14" s="620"/>
      <c r="C14" s="622"/>
      <c r="D14" s="217" t="str">
        <f>IFERROR(D13/($D$15),"")</f>
        <v/>
      </c>
      <c r="E14" s="624"/>
      <c r="F14" s="624"/>
    </row>
    <row r="15" spans="1:16381" ht="14.5" thickTop="1" x14ac:dyDescent="0.3">
      <c r="B15" s="608" t="s">
        <v>112</v>
      </c>
      <c r="C15" s="609"/>
      <c r="D15" s="218"/>
      <c r="E15" s="39"/>
      <c r="F15" s="195" t="s">
        <v>264</v>
      </c>
    </row>
    <row r="16" spans="1:16381" ht="14.5" thickBot="1" x14ac:dyDescent="0.35">
      <c r="B16" s="610"/>
      <c r="C16" s="611"/>
      <c r="D16" s="219" t="str">
        <f>IFERROR(D6+D8+D10+D12+D14,"")</f>
        <v/>
      </c>
      <c r="E16" s="39"/>
      <c r="F16" s="195" t="s">
        <v>265</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5" t="s">
        <v>389</v>
      </c>
      <c r="C19" s="625"/>
      <c r="D19" s="625"/>
      <c r="E19" s="625"/>
      <c r="F19" s="625"/>
      <c r="G19" s="125"/>
      <c r="H19" s="125"/>
      <c r="I19" s="125"/>
      <c r="J19" s="125"/>
      <c r="K19" s="125"/>
      <c r="V19" s="120"/>
      <c r="W19" s="120"/>
      <c r="X19" s="120"/>
      <c r="Y19" s="120"/>
      <c r="Z19" s="120"/>
      <c r="AA19" s="120"/>
    </row>
  </sheetData>
  <mergeCells count="17">
    <mergeCell ref="B15:C16"/>
    <mergeCell ref="B19:F19"/>
    <mergeCell ref="B9:C10"/>
    <mergeCell ref="E9:E10"/>
    <mergeCell ref="F9:F10"/>
    <mergeCell ref="B11:B14"/>
    <mergeCell ref="C11:C12"/>
    <mergeCell ref="E11:E14"/>
    <mergeCell ref="F11:F14"/>
    <mergeCell ref="C13:C14"/>
    <mergeCell ref="B4:C4"/>
    <mergeCell ref="B5:C6"/>
    <mergeCell ref="E5:E6"/>
    <mergeCell ref="F5:F6"/>
    <mergeCell ref="B7:C8"/>
    <mergeCell ref="E7:E8"/>
    <mergeCell ref="F7:F8"/>
  </mergeCells>
  <phoneticPr fontId="32"/>
  <dataValidations count="1">
    <dataValidation type="list" allowBlank="1" showInputMessage="1" showErrorMessage="1" sqref="F5:F10" xr:uid="{1ABFA487-2743-4A4F-8F7D-C581DCB37258}">
      <formula1>$F$15:$F$16</formula1>
    </dataValidation>
  </dataValidations>
  <printOptions gridLinesSet="0"/>
  <pageMargins left="0.7" right="0.7" top="0.75" bottom="0.75" header="0.5" footer="0.5"/>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8B14-365E-4CB7-8043-47E50F83C702}">
  <sheetPr>
    <tabColor rgb="FFFF7C80"/>
  </sheetPr>
  <dimension ref="A1:XFA19"/>
  <sheetViews>
    <sheetView view="pageBreakPreview" zoomScale="98" zoomScaleNormal="98" zoomScaleSheetLayoutView="98" workbookViewId="0">
      <selection activeCell="F15" sqref="F15"/>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506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486</v>
      </c>
      <c r="C3" s="88"/>
      <c r="F3" s="127"/>
    </row>
    <row r="4" spans="1:16381" ht="28.5" customHeight="1" x14ac:dyDescent="0.3">
      <c r="B4" s="602" t="s">
        <v>315</v>
      </c>
      <c r="C4" s="603"/>
      <c r="D4" s="220" t="s">
        <v>320</v>
      </c>
      <c r="E4" s="221" t="s">
        <v>322</v>
      </c>
      <c r="F4" s="321" t="s">
        <v>381</v>
      </c>
    </row>
    <row r="5" spans="1:16381" x14ac:dyDescent="0.3">
      <c r="B5" s="614" t="s">
        <v>316</v>
      </c>
      <c r="C5" s="615"/>
      <c r="D5" s="216"/>
      <c r="E5" s="612" t="s">
        <v>323</v>
      </c>
      <c r="F5" s="612"/>
    </row>
    <row r="6" spans="1:16381" x14ac:dyDescent="0.3">
      <c r="B6" s="616"/>
      <c r="C6" s="617"/>
      <c r="D6" s="217" t="str">
        <f>IFERROR(D5/($D$15),"")</f>
        <v/>
      </c>
      <c r="E6" s="613"/>
      <c r="F6" s="613"/>
    </row>
    <row r="7" spans="1:16381" x14ac:dyDescent="0.3">
      <c r="B7" s="604" t="s">
        <v>317</v>
      </c>
      <c r="C7" s="605"/>
      <c r="D7" s="216"/>
      <c r="E7" s="612" t="s">
        <v>324</v>
      </c>
      <c r="F7" s="612"/>
    </row>
    <row r="8" spans="1:16381" x14ac:dyDescent="0.3">
      <c r="B8" s="606"/>
      <c r="C8" s="607"/>
      <c r="D8" s="217"/>
      <c r="E8" s="613"/>
      <c r="F8" s="613"/>
    </row>
    <row r="9" spans="1:16381" x14ac:dyDescent="0.3">
      <c r="B9" s="604" t="s">
        <v>318</v>
      </c>
      <c r="C9" s="605"/>
      <c r="D9" s="216"/>
      <c r="E9" s="612" t="s">
        <v>324</v>
      </c>
      <c r="F9" s="612"/>
    </row>
    <row r="10" spans="1:16381" x14ac:dyDescent="0.3">
      <c r="B10" s="606"/>
      <c r="C10" s="607"/>
      <c r="D10" s="217" t="str">
        <f>IFERROR(D9/($D$15),"")</f>
        <v/>
      </c>
      <c r="E10" s="613"/>
      <c r="F10" s="613"/>
    </row>
    <row r="11" spans="1:16381" x14ac:dyDescent="0.3">
      <c r="B11" s="618" t="s">
        <v>319</v>
      </c>
      <c r="C11" s="621" t="s">
        <v>321</v>
      </c>
      <c r="D11" s="216"/>
      <c r="E11" s="612" t="s">
        <v>325</v>
      </c>
      <c r="F11" s="612"/>
    </row>
    <row r="12" spans="1:16381" x14ac:dyDescent="0.3">
      <c r="B12" s="619"/>
      <c r="C12" s="622"/>
      <c r="D12" s="217" t="str">
        <f>IFERROR(D11/($D$15),"")</f>
        <v/>
      </c>
      <c r="E12" s="623"/>
      <c r="F12" s="623"/>
    </row>
    <row r="13" spans="1:16381" x14ac:dyDescent="0.3">
      <c r="B13" s="619"/>
      <c r="C13" s="621" t="s">
        <v>221</v>
      </c>
      <c r="D13" s="216"/>
      <c r="E13" s="623"/>
      <c r="F13" s="623"/>
    </row>
    <row r="14" spans="1:16381" ht="14.5" thickBot="1" x14ac:dyDescent="0.35">
      <c r="B14" s="620"/>
      <c r="C14" s="622"/>
      <c r="D14" s="217" t="str">
        <f>IFERROR(D13/($D$15),"")</f>
        <v/>
      </c>
      <c r="E14" s="624"/>
      <c r="F14" s="624"/>
    </row>
    <row r="15" spans="1:16381" ht="14.5" thickTop="1" x14ac:dyDescent="0.3">
      <c r="B15" s="608" t="s">
        <v>112</v>
      </c>
      <c r="C15" s="609"/>
      <c r="D15" s="218"/>
      <c r="E15" s="39"/>
      <c r="F15" s="195" t="s">
        <v>264</v>
      </c>
    </row>
    <row r="16" spans="1:16381" ht="14.5" thickBot="1" x14ac:dyDescent="0.35">
      <c r="B16" s="610"/>
      <c r="C16" s="611"/>
      <c r="D16" s="219" t="str">
        <f>IFERROR(D6+D8+D10+D12+D14,"")</f>
        <v/>
      </c>
      <c r="E16" s="39"/>
      <c r="F16" s="195" t="s">
        <v>265</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5" t="s">
        <v>389</v>
      </c>
      <c r="C19" s="625"/>
      <c r="D19" s="625"/>
      <c r="E19" s="625"/>
      <c r="F19" s="625"/>
      <c r="G19" s="125"/>
      <c r="H19" s="125"/>
      <c r="I19" s="125"/>
      <c r="J19" s="125"/>
      <c r="K19" s="125"/>
      <c r="V19" s="120"/>
      <c r="W19" s="120"/>
      <c r="X19" s="120"/>
      <c r="Y19" s="120"/>
      <c r="Z19" s="120"/>
      <c r="AA19" s="120"/>
    </row>
  </sheetData>
  <mergeCells count="17">
    <mergeCell ref="B15:C16"/>
    <mergeCell ref="B19:F19"/>
    <mergeCell ref="B9:C10"/>
    <mergeCell ref="E9:E10"/>
    <mergeCell ref="F9:F10"/>
    <mergeCell ref="B11:B14"/>
    <mergeCell ref="C11:C12"/>
    <mergeCell ref="E11:E14"/>
    <mergeCell ref="F11:F14"/>
    <mergeCell ref="C13:C14"/>
    <mergeCell ref="B4:C4"/>
    <mergeCell ref="B5:C6"/>
    <mergeCell ref="E5:E6"/>
    <mergeCell ref="F5:F6"/>
    <mergeCell ref="B7:C8"/>
    <mergeCell ref="E7:E8"/>
    <mergeCell ref="F7:F8"/>
  </mergeCells>
  <phoneticPr fontId="32"/>
  <dataValidations count="1">
    <dataValidation type="list" allowBlank="1" showInputMessage="1" showErrorMessage="1" sqref="F5:F10" xr:uid="{01B856DD-F6A7-4916-9BA7-255D8C0AA4AD}">
      <formula1>$F$15:$F$16</formula1>
    </dataValidation>
  </dataValidations>
  <printOptions gridLinesSet="0"/>
  <pageMargins left="0.7" right="0.7" top="0.75" bottom="0.75" header="0.5" footer="0.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44926-61E1-4A5A-A78B-ACC713D26B9B}">
  <sheetPr>
    <tabColor theme="7" tint="0.39997558519241921"/>
    <pageSetUpPr fitToPage="1"/>
  </sheetPr>
  <dimension ref="B1:E23"/>
  <sheetViews>
    <sheetView view="pageBreakPreview" zoomScale="85" zoomScaleNormal="100" zoomScaleSheetLayoutView="85" workbookViewId="0">
      <selection activeCell="D21" sqref="D21"/>
    </sheetView>
  </sheetViews>
  <sheetFormatPr defaultRowHeight="12" x14ac:dyDescent="0.2"/>
  <cols>
    <col min="1" max="1" width="13.83203125" style="1" customWidth="1"/>
    <col min="2" max="2" width="4.75" style="1" customWidth="1"/>
    <col min="3" max="3" width="3.33203125" style="112" customWidth="1"/>
    <col min="4" max="4" width="102" style="1" bestFit="1" customWidth="1"/>
    <col min="5" max="256" width="8.6640625" style="1"/>
    <col min="257" max="257" width="13.83203125" style="1" customWidth="1"/>
    <col min="258" max="258" width="4.75" style="1" customWidth="1"/>
    <col min="259" max="259" width="3.33203125" style="1" customWidth="1"/>
    <col min="260" max="260" width="81.83203125" style="1" customWidth="1"/>
    <col min="261" max="512" width="8.6640625" style="1"/>
    <col min="513" max="513" width="13.83203125" style="1" customWidth="1"/>
    <col min="514" max="514" width="4.75" style="1" customWidth="1"/>
    <col min="515" max="515" width="3.33203125" style="1" customWidth="1"/>
    <col min="516" max="516" width="81.83203125" style="1" customWidth="1"/>
    <col min="517" max="768" width="8.6640625" style="1"/>
    <col min="769" max="769" width="13.83203125" style="1" customWidth="1"/>
    <col min="770" max="770" width="4.75" style="1" customWidth="1"/>
    <col min="771" max="771" width="3.33203125" style="1" customWidth="1"/>
    <col min="772" max="772" width="81.83203125" style="1" customWidth="1"/>
    <col min="773" max="1024" width="8.6640625" style="1"/>
    <col min="1025" max="1025" width="13.83203125" style="1" customWidth="1"/>
    <col min="1026" max="1026" width="4.75" style="1" customWidth="1"/>
    <col min="1027" max="1027" width="3.33203125" style="1" customWidth="1"/>
    <col min="1028" max="1028" width="81.83203125" style="1" customWidth="1"/>
    <col min="1029" max="1280" width="8.6640625" style="1"/>
    <col min="1281" max="1281" width="13.83203125" style="1" customWidth="1"/>
    <col min="1282" max="1282" width="4.75" style="1" customWidth="1"/>
    <col min="1283" max="1283" width="3.33203125" style="1" customWidth="1"/>
    <col min="1284" max="1284" width="81.83203125" style="1" customWidth="1"/>
    <col min="1285" max="1536" width="8.6640625" style="1"/>
    <col min="1537" max="1537" width="13.83203125" style="1" customWidth="1"/>
    <col min="1538" max="1538" width="4.75" style="1" customWidth="1"/>
    <col min="1539" max="1539" width="3.33203125" style="1" customWidth="1"/>
    <col min="1540" max="1540" width="81.83203125" style="1" customWidth="1"/>
    <col min="1541" max="1792" width="8.6640625" style="1"/>
    <col min="1793" max="1793" width="13.83203125" style="1" customWidth="1"/>
    <col min="1794" max="1794" width="4.75" style="1" customWidth="1"/>
    <col min="1795" max="1795" width="3.33203125" style="1" customWidth="1"/>
    <col min="1796" max="1796" width="81.83203125" style="1" customWidth="1"/>
    <col min="1797" max="2048" width="8.6640625" style="1"/>
    <col min="2049" max="2049" width="13.83203125" style="1" customWidth="1"/>
    <col min="2050" max="2050" width="4.75" style="1" customWidth="1"/>
    <col min="2051" max="2051" width="3.33203125" style="1" customWidth="1"/>
    <col min="2052" max="2052" width="81.83203125" style="1" customWidth="1"/>
    <col min="2053" max="2304" width="8.6640625" style="1"/>
    <col min="2305" max="2305" width="13.83203125" style="1" customWidth="1"/>
    <col min="2306" max="2306" width="4.75" style="1" customWidth="1"/>
    <col min="2307" max="2307" width="3.33203125" style="1" customWidth="1"/>
    <col min="2308" max="2308" width="81.83203125" style="1" customWidth="1"/>
    <col min="2309" max="2560" width="8.6640625" style="1"/>
    <col min="2561" max="2561" width="13.83203125" style="1" customWidth="1"/>
    <col min="2562" max="2562" width="4.75" style="1" customWidth="1"/>
    <col min="2563" max="2563" width="3.33203125" style="1" customWidth="1"/>
    <col min="2564" max="2564" width="81.83203125" style="1" customWidth="1"/>
    <col min="2565" max="2816" width="8.6640625" style="1"/>
    <col min="2817" max="2817" width="13.83203125" style="1" customWidth="1"/>
    <col min="2818" max="2818" width="4.75" style="1" customWidth="1"/>
    <col min="2819" max="2819" width="3.33203125" style="1" customWidth="1"/>
    <col min="2820" max="2820" width="81.83203125" style="1" customWidth="1"/>
    <col min="2821" max="3072" width="8.6640625" style="1"/>
    <col min="3073" max="3073" width="13.83203125" style="1" customWidth="1"/>
    <col min="3074" max="3074" width="4.75" style="1" customWidth="1"/>
    <col min="3075" max="3075" width="3.33203125" style="1" customWidth="1"/>
    <col min="3076" max="3076" width="81.83203125" style="1" customWidth="1"/>
    <col min="3077" max="3328" width="8.6640625" style="1"/>
    <col min="3329" max="3329" width="13.83203125" style="1" customWidth="1"/>
    <col min="3330" max="3330" width="4.75" style="1" customWidth="1"/>
    <col min="3331" max="3331" width="3.33203125" style="1" customWidth="1"/>
    <col min="3332" max="3332" width="81.83203125" style="1" customWidth="1"/>
    <col min="3333" max="3584" width="8.6640625" style="1"/>
    <col min="3585" max="3585" width="13.83203125" style="1" customWidth="1"/>
    <col min="3586" max="3586" width="4.75" style="1" customWidth="1"/>
    <col min="3587" max="3587" width="3.33203125" style="1" customWidth="1"/>
    <col min="3588" max="3588" width="81.83203125" style="1" customWidth="1"/>
    <col min="3589" max="3840" width="8.6640625" style="1"/>
    <col min="3841" max="3841" width="13.83203125" style="1" customWidth="1"/>
    <col min="3842" max="3842" width="4.75" style="1" customWidth="1"/>
    <col min="3843" max="3843" width="3.33203125" style="1" customWidth="1"/>
    <col min="3844" max="3844" width="81.83203125" style="1" customWidth="1"/>
    <col min="3845" max="4096" width="8.6640625" style="1"/>
    <col min="4097" max="4097" width="13.83203125" style="1" customWidth="1"/>
    <col min="4098" max="4098" width="4.75" style="1" customWidth="1"/>
    <col min="4099" max="4099" width="3.33203125" style="1" customWidth="1"/>
    <col min="4100" max="4100" width="81.83203125" style="1" customWidth="1"/>
    <col min="4101" max="4352" width="8.6640625" style="1"/>
    <col min="4353" max="4353" width="13.83203125" style="1" customWidth="1"/>
    <col min="4354" max="4354" width="4.75" style="1" customWidth="1"/>
    <col min="4355" max="4355" width="3.33203125" style="1" customWidth="1"/>
    <col min="4356" max="4356" width="81.83203125" style="1" customWidth="1"/>
    <col min="4357" max="4608" width="8.6640625" style="1"/>
    <col min="4609" max="4609" width="13.83203125" style="1" customWidth="1"/>
    <col min="4610" max="4610" width="4.75" style="1" customWidth="1"/>
    <col min="4611" max="4611" width="3.33203125" style="1" customWidth="1"/>
    <col min="4612" max="4612" width="81.83203125" style="1" customWidth="1"/>
    <col min="4613" max="4864" width="8.6640625" style="1"/>
    <col min="4865" max="4865" width="13.83203125" style="1" customWidth="1"/>
    <col min="4866" max="4866" width="4.75" style="1" customWidth="1"/>
    <col min="4867" max="4867" width="3.33203125" style="1" customWidth="1"/>
    <col min="4868" max="4868" width="81.83203125" style="1" customWidth="1"/>
    <col min="4869" max="5120" width="8.6640625" style="1"/>
    <col min="5121" max="5121" width="13.83203125" style="1" customWidth="1"/>
    <col min="5122" max="5122" width="4.75" style="1" customWidth="1"/>
    <col min="5123" max="5123" width="3.33203125" style="1" customWidth="1"/>
    <col min="5124" max="5124" width="81.83203125" style="1" customWidth="1"/>
    <col min="5125" max="5376" width="8.6640625" style="1"/>
    <col min="5377" max="5377" width="13.83203125" style="1" customWidth="1"/>
    <col min="5378" max="5378" width="4.75" style="1" customWidth="1"/>
    <col min="5379" max="5379" width="3.33203125" style="1" customWidth="1"/>
    <col min="5380" max="5380" width="81.83203125" style="1" customWidth="1"/>
    <col min="5381" max="5632" width="8.6640625" style="1"/>
    <col min="5633" max="5633" width="13.83203125" style="1" customWidth="1"/>
    <col min="5634" max="5634" width="4.75" style="1" customWidth="1"/>
    <col min="5635" max="5635" width="3.33203125" style="1" customWidth="1"/>
    <col min="5636" max="5636" width="81.83203125" style="1" customWidth="1"/>
    <col min="5637" max="5888" width="8.6640625" style="1"/>
    <col min="5889" max="5889" width="13.83203125" style="1" customWidth="1"/>
    <col min="5890" max="5890" width="4.75" style="1" customWidth="1"/>
    <col min="5891" max="5891" width="3.33203125" style="1" customWidth="1"/>
    <col min="5892" max="5892" width="81.83203125" style="1" customWidth="1"/>
    <col min="5893" max="6144" width="8.6640625" style="1"/>
    <col min="6145" max="6145" width="13.83203125" style="1" customWidth="1"/>
    <col min="6146" max="6146" width="4.75" style="1" customWidth="1"/>
    <col min="6147" max="6147" width="3.33203125" style="1" customWidth="1"/>
    <col min="6148" max="6148" width="81.83203125" style="1" customWidth="1"/>
    <col min="6149" max="6400" width="8.6640625" style="1"/>
    <col min="6401" max="6401" width="13.83203125" style="1" customWidth="1"/>
    <col min="6402" max="6402" width="4.75" style="1" customWidth="1"/>
    <col min="6403" max="6403" width="3.33203125" style="1" customWidth="1"/>
    <col min="6404" max="6404" width="81.83203125" style="1" customWidth="1"/>
    <col min="6405" max="6656" width="8.6640625" style="1"/>
    <col min="6657" max="6657" width="13.83203125" style="1" customWidth="1"/>
    <col min="6658" max="6658" width="4.75" style="1" customWidth="1"/>
    <col min="6659" max="6659" width="3.33203125" style="1" customWidth="1"/>
    <col min="6660" max="6660" width="81.83203125" style="1" customWidth="1"/>
    <col min="6661" max="6912" width="8.6640625" style="1"/>
    <col min="6913" max="6913" width="13.83203125" style="1" customWidth="1"/>
    <col min="6914" max="6914" width="4.75" style="1" customWidth="1"/>
    <col min="6915" max="6915" width="3.33203125" style="1" customWidth="1"/>
    <col min="6916" max="6916" width="81.83203125" style="1" customWidth="1"/>
    <col min="6917" max="7168" width="8.6640625" style="1"/>
    <col min="7169" max="7169" width="13.83203125" style="1" customWidth="1"/>
    <col min="7170" max="7170" width="4.75" style="1" customWidth="1"/>
    <col min="7171" max="7171" width="3.33203125" style="1" customWidth="1"/>
    <col min="7172" max="7172" width="81.83203125" style="1" customWidth="1"/>
    <col min="7173" max="7424" width="8.6640625" style="1"/>
    <col min="7425" max="7425" width="13.83203125" style="1" customWidth="1"/>
    <col min="7426" max="7426" width="4.75" style="1" customWidth="1"/>
    <col min="7427" max="7427" width="3.33203125" style="1" customWidth="1"/>
    <col min="7428" max="7428" width="81.83203125" style="1" customWidth="1"/>
    <col min="7429" max="7680" width="8.6640625" style="1"/>
    <col min="7681" max="7681" width="13.83203125" style="1" customWidth="1"/>
    <col min="7682" max="7682" width="4.75" style="1" customWidth="1"/>
    <col min="7683" max="7683" width="3.33203125" style="1" customWidth="1"/>
    <col min="7684" max="7684" width="81.83203125" style="1" customWidth="1"/>
    <col min="7685" max="7936" width="8.6640625" style="1"/>
    <col min="7937" max="7937" width="13.83203125" style="1" customWidth="1"/>
    <col min="7938" max="7938" width="4.75" style="1" customWidth="1"/>
    <col min="7939" max="7939" width="3.33203125" style="1" customWidth="1"/>
    <col min="7940" max="7940" width="81.83203125" style="1" customWidth="1"/>
    <col min="7941" max="8192" width="8.6640625" style="1"/>
    <col min="8193" max="8193" width="13.83203125" style="1" customWidth="1"/>
    <col min="8194" max="8194" width="4.75" style="1" customWidth="1"/>
    <col min="8195" max="8195" width="3.33203125" style="1" customWidth="1"/>
    <col min="8196" max="8196" width="81.83203125" style="1" customWidth="1"/>
    <col min="8197" max="8448" width="8.6640625" style="1"/>
    <col min="8449" max="8449" width="13.83203125" style="1" customWidth="1"/>
    <col min="8450" max="8450" width="4.75" style="1" customWidth="1"/>
    <col min="8451" max="8451" width="3.33203125" style="1" customWidth="1"/>
    <col min="8452" max="8452" width="81.83203125" style="1" customWidth="1"/>
    <col min="8453" max="8704" width="8.6640625" style="1"/>
    <col min="8705" max="8705" width="13.83203125" style="1" customWidth="1"/>
    <col min="8706" max="8706" width="4.75" style="1" customWidth="1"/>
    <col min="8707" max="8707" width="3.33203125" style="1" customWidth="1"/>
    <col min="8708" max="8708" width="81.83203125" style="1" customWidth="1"/>
    <col min="8709" max="8960" width="8.6640625" style="1"/>
    <col min="8961" max="8961" width="13.83203125" style="1" customWidth="1"/>
    <col min="8962" max="8962" width="4.75" style="1" customWidth="1"/>
    <col min="8963" max="8963" width="3.33203125" style="1" customWidth="1"/>
    <col min="8964" max="8964" width="81.83203125" style="1" customWidth="1"/>
    <col min="8965" max="9216" width="8.6640625" style="1"/>
    <col min="9217" max="9217" width="13.83203125" style="1" customWidth="1"/>
    <col min="9218" max="9218" width="4.75" style="1" customWidth="1"/>
    <col min="9219" max="9219" width="3.33203125" style="1" customWidth="1"/>
    <col min="9220" max="9220" width="81.83203125" style="1" customWidth="1"/>
    <col min="9221" max="9472" width="8.6640625" style="1"/>
    <col min="9473" max="9473" width="13.83203125" style="1" customWidth="1"/>
    <col min="9474" max="9474" width="4.75" style="1" customWidth="1"/>
    <col min="9475" max="9475" width="3.33203125" style="1" customWidth="1"/>
    <col min="9476" max="9476" width="81.83203125" style="1" customWidth="1"/>
    <col min="9477" max="9728" width="8.6640625" style="1"/>
    <col min="9729" max="9729" width="13.83203125" style="1" customWidth="1"/>
    <col min="9730" max="9730" width="4.75" style="1" customWidth="1"/>
    <col min="9731" max="9731" width="3.33203125" style="1" customWidth="1"/>
    <col min="9732" max="9732" width="81.83203125" style="1" customWidth="1"/>
    <col min="9733" max="9984" width="8.6640625" style="1"/>
    <col min="9985" max="9985" width="13.83203125" style="1" customWidth="1"/>
    <col min="9986" max="9986" width="4.75" style="1" customWidth="1"/>
    <col min="9987" max="9987" width="3.33203125" style="1" customWidth="1"/>
    <col min="9988" max="9988" width="81.83203125" style="1" customWidth="1"/>
    <col min="9989" max="10240" width="8.6640625" style="1"/>
    <col min="10241" max="10241" width="13.83203125" style="1" customWidth="1"/>
    <col min="10242" max="10242" width="4.75" style="1" customWidth="1"/>
    <col min="10243" max="10243" width="3.33203125" style="1" customWidth="1"/>
    <col min="10244" max="10244" width="81.83203125" style="1" customWidth="1"/>
    <col min="10245" max="10496" width="8.6640625" style="1"/>
    <col min="10497" max="10497" width="13.83203125" style="1" customWidth="1"/>
    <col min="10498" max="10498" width="4.75" style="1" customWidth="1"/>
    <col min="10499" max="10499" width="3.33203125" style="1" customWidth="1"/>
    <col min="10500" max="10500" width="81.83203125" style="1" customWidth="1"/>
    <col min="10501" max="10752" width="8.6640625" style="1"/>
    <col min="10753" max="10753" width="13.83203125" style="1" customWidth="1"/>
    <col min="10754" max="10754" width="4.75" style="1" customWidth="1"/>
    <col min="10755" max="10755" width="3.33203125" style="1" customWidth="1"/>
    <col min="10756" max="10756" width="81.83203125" style="1" customWidth="1"/>
    <col min="10757" max="11008" width="8.6640625" style="1"/>
    <col min="11009" max="11009" width="13.83203125" style="1" customWidth="1"/>
    <col min="11010" max="11010" width="4.75" style="1" customWidth="1"/>
    <col min="11011" max="11011" width="3.33203125" style="1" customWidth="1"/>
    <col min="11012" max="11012" width="81.83203125" style="1" customWidth="1"/>
    <col min="11013" max="11264" width="8.6640625" style="1"/>
    <col min="11265" max="11265" width="13.83203125" style="1" customWidth="1"/>
    <col min="11266" max="11266" width="4.75" style="1" customWidth="1"/>
    <col min="11267" max="11267" width="3.33203125" style="1" customWidth="1"/>
    <col min="11268" max="11268" width="81.83203125" style="1" customWidth="1"/>
    <col min="11269" max="11520" width="8.6640625" style="1"/>
    <col min="11521" max="11521" width="13.83203125" style="1" customWidth="1"/>
    <col min="11522" max="11522" width="4.75" style="1" customWidth="1"/>
    <col min="11523" max="11523" width="3.33203125" style="1" customWidth="1"/>
    <col min="11524" max="11524" width="81.83203125" style="1" customWidth="1"/>
    <col min="11525" max="11776" width="8.6640625" style="1"/>
    <col min="11777" max="11777" width="13.83203125" style="1" customWidth="1"/>
    <col min="11778" max="11778" width="4.75" style="1" customWidth="1"/>
    <col min="11779" max="11779" width="3.33203125" style="1" customWidth="1"/>
    <col min="11780" max="11780" width="81.83203125" style="1" customWidth="1"/>
    <col min="11781" max="12032" width="8.6640625" style="1"/>
    <col min="12033" max="12033" width="13.83203125" style="1" customWidth="1"/>
    <col min="12034" max="12034" width="4.75" style="1" customWidth="1"/>
    <col min="12035" max="12035" width="3.33203125" style="1" customWidth="1"/>
    <col min="12036" max="12036" width="81.83203125" style="1" customWidth="1"/>
    <col min="12037" max="12288" width="8.6640625" style="1"/>
    <col min="12289" max="12289" width="13.83203125" style="1" customWidth="1"/>
    <col min="12290" max="12290" width="4.75" style="1" customWidth="1"/>
    <col min="12291" max="12291" width="3.33203125" style="1" customWidth="1"/>
    <col min="12292" max="12292" width="81.83203125" style="1" customWidth="1"/>
    <col min="12293" max="12544" width="8.6640625" style="1"/>
    <col min="12545" max="12545" width="13.83203125" style="1" customWidth="1"/>
    <col min="12546" max="12546" width="4.75" style="1" customWidth="1"/>
    <col min="12547" max="12547" width="3.33203125" style="1" customWidth="1"/>
    <col min="12548" max="12548" width="81.83203125" style="1" customWidth="1"/>
    <col min="12549" max="12800" width="8.6640625" style="1"/>
    <col min="12801" max="12801" width="13.83203125" style="1" customWidth="1"/>
    <col min="12802" max="12802" width="4.75" style="1" customWidth="1"/>
    <col min="12803" max="12803" width="3.33203125" style="1" customWidth="1"/>
    <col min="12804" max="12804" width="81.83203125" style="1" customWidth="1"/>
    <col min="12805" max="13056" width="8.6640625" style="1"/>
    <col min="13057" max="13057" width="13.83203125" style="1" customWidth="1"/>
    <col min="13058" max="13058" width="4.75" style="1" customWidth="1"/>
    <col min="13059" max="13059" width="3.33203125" style="1" customWidth="1"/>
    <col min="13060" max="13060" width="81.83203125" style="1" customWidth="1"/>
    <col min="13061" max="13312" width="8.6640625" style="1"/>
    <col min="13313" max="13313" width="13.83203125" style="1" customWidth="1"/>
    <col min="13314" max="13314" width="4.75" style="1" customWidth="1"/>
    <col min="13315" max="13315" width="3.33203125" style="1" customWidth="1"/>
    <col min="13316" max="13316" width="81.83203125" style="1" customWidth="1"/>
    <col min="13317" max="13568" width="8.6640625" style="1"/>
    <col min="13569" max="13569" width="13.83203125" style="1" customWidth="1"/>
    <col min="13570" max="13570" width="4.75" style="1" customWidth="1"/>
    <col min="13571" max="13571" width="3.33203125" style="1" customWidth="1"/>
    <col min="13572" max="13572" width="81.83203125" style="1" customWidth="1"/>
    <col min="13573" max="13824" width="8.6640625" style="1"/>
    <col min="13825" max="13825" width="13.83203125" style="1" customWidth="1"/>
    <col min="13826" max="13826" width="4.75" style="1" customWidth="1"/>
    <col min="13827" max="13827" width="3.33203125" style="1" customWidth="1"/>
    <col min="13828" max="13828" width="81.83203125" style="1" customWidth="1"/>
    <col min="13829" max="14080" width="8.6640625" style="1"/>
    <col min="14081" max="14081" width="13.83203125" style="1" customWidth="1"/>
    <col min="14082" max="14082" width="4.75" style="1" customWidth="1"/>
    <col min="14083" max="14083" width="3.33203125" style="1" customWidth="1"/>
    <col min="14084" max="14084" width="81.83203125" style="1" customWidth="1"/>
    <col min="14085" max="14336" width="8.6640625" style="1"/>
    <col min="14337" max="14337" width="13.83203125" style="1" customWidth="1"/>
    <col min="14338" max="14338" width="4.75" style="1" customWidth="1"/>
    <col min="14339" max="14339" width="3.33203125" style="1" customWidth="1"/>
    <col min="14340" max="14340" width="81.83203125" style="1" customWidth="1"/>
    <col min="14341" max="14592" width="8.6640625" style="1"/>
    <col min="14593" max="14593" width="13.83203125" style="1" customWidth="1"/>
    <col min="14594" max="14594" width="4.75" style="1" customWidth="1"/>
    <col min="14595" max="14595" width="3.33203125" style="1" customWidth="1"/>
    <col min="14596" max="14596" width="81.83203125" style="1" customWidth="1"/>
    <col min="14597" max="14848" width="8.6640625" style="1"/>
    <col min="14849" max="14849" width="13.83203125" style="1" customWidth="1"/>
    <col min="14850" max="14850" width="4.75" style="1" customWidth="1"/>
    <col min="14851" max="14851" width="3.33203125" style="1" customWidth="1"/>
    <col min="14852" max="14852" width="81.83203125" style="1" customWidth="1"/>
    <col min="14853" max="15104" width="8.6640625" style="1"/>
    <col min="15105" max="15105" width="13.83203125" style="1" customWidth="1"/>
    <col min="15106" max="15106" width="4.75" style="1" customWidth="1"/>
    <col min="15107" max="15107" width="3.33203125" style="1" customWidth="1"/>
    <col min="15108" max="15108" width="81.83203125" style="1" customWidth="1"/>
    <col min="15109" max="15360" width="8.6640625" style="1"/>
    <col min="15361" max="15361" width="13.83203125" style="1" customWidth="1"/>
    <col min="15362" max="15362" width="4.75" style="1" customWidth="1"/>
    <col min="15363" max="15363" width="3.33203125" style="1" customWidth="1"/>
    <col min="15364" max="15364" width="81.83203125" style="1" customWidth="1"/>
    <col min="15365" max="15616" width="8.6640625" style="1"/>
    <col min="15617" max="15617" width="13.83203125" style="1" customWidth="1"/>
    <col min="15618" max="15618" width="4.75" style="1" customWidth="1"/>
    <col min="15619" max="15619" width="3.33203125" style="1" customWidth="1"/>
    <col min="15620" max="15620" width="81.83203125" style="1" customWidth="1"/>
    <col min="15621" max="15872" width="8.6640625" style="1"/>
    <col min="15873" max="15873" width="13.83203125" style="1" customWidth="1"/>
    <col min="15874" max="15874" width="4.75" style="1" customWidth="1"/>
    <col min="15875" max="15875" width="3.33203125" style="1" customWidth="1"/>
    <col min="15876" max="15876" width="81.83203125" style="1" customWidth="1"/>
    <col min="15877" max="16128" width="8.6640625" style="1"/>
    <col min="16129" max="16129" width="13.83203125" style="1" customWidth="1"/>
    <col min="16130" max="16130" width="4.75" style="1" customWidth="1"/>
    <col min="16131" max="16131" width="3.33203125" style="1" customWidth="1"/>
    <col min="16132" max="16132" width="81.83203125" style="1" customWidth="1"/>
    <col min="16133" max="16384" width="8.6640625" style="1"/>
  </cols>
  <sheetData>
    <row r="1" spans="2:5" ht="30" customHeight="1" x14ac:dyDescent="0.25">
      <c r="D1" s="669" t="s">
        <v>509</v>
      </c>
    </row>
    <row r="2" spans="2:5" s="672" customFormat="1" ht="21" customHeight="1" x14ac:dyDescent="0.2">
      <c r="B2" s="670"/>
      <c r="C2" s="671"/>
      <c r="E2" s="673" t="s">
        <v>510</v>
      </c>
    </row>
    <row r="3" spans="2:5" s="672" customFormat="1" ht="21" customHeight="1" x14ac:dyDescent="0.2">
      <c r="B3" s="31" t="s">
        <v>511</v>
      </c>
      <c r="C3" s="674"/>
      <c r="D3" s="675"/>
      <c r="E3" s="673"/>
    </row>
    <row r="4" spans="2:5" s="672" customFormat="1" ht="16.5" customHeight="1" x14ac:dyDescent="0.2">
      <c r="B4" s="674"/>
      <c r="C4" s="674"/>
      <c r="D4" s="32" t="s">
        <v>512</v>
      </c>
      <c r="E4" s="673" t="s">
        <v>513</v>
      </c>
    </row>
    <row r="5" spans="2:5" s="672" customFormat="1" ht="16.5" customHeight="1" x14ac:dyDescent="0.2">
      <c r="B5" s="32"/>
      <c r="C5" s="676"/>
      <c r="D5" s="33" t="s">
        <v>514</v>
      </c>
      <c r="E5" s="673" t="s">
        <v>513</v>
      </c>
    </row>
    <row r="6" spans="2:5" s="672" customFormat="1" ht="16.5" customHeight="1" x14ac:dyDescent="0.2">
      <c r="B6" s="674"/>
      <c r="C6" s="674"/>
      <c r="D6" s="32" t="s">
        <v>515</v>
      </c>
      <c r="E6" s="673" t="s">
        <v>513</v>
      </c>
    </row>
    <row r="7" spans="2:5" s="672" customFormat="1" ht="16.5" customHeight="1" x14ac:dyDescent="0.2">
      <c r="B7" s="674"/>
      <c r="C7" s="674"/>
      <c r="D7" s="32" t="s">
        <v>516</v>
      </c>
      <c r="E7" s="673" t="s">
        <v>513</v>
      </c>
    </row>
    <row r="8" spans="2:5" s="672" customFormat="1" ht="16.5" customHeight="1" x14ac:dyDescent="0.2">
      <c r="B8" s="32"/>
      <c r="C8" s="676"/>
      <c r="D8" s="33" t="s">
        <v>517</v>
      </c>
      <c r="E8" s="673" t="s">
        <v>513</v>
      </c>
    </row>
    <row r="9" spans="2:5" s="672" customFormat="1" ht="16.5" customHeight="1" x14ac:dyDescent="0.2">
      <c r="B9" s="31"/>
      <c r="C9" s="674"/>
      <c r="D9" s="32" t="s">
        <v>518</v>
      </c>
      <c r="E9" s="673" t="s">
        <v>513</v>
      </c>
    </row>
    <row r="10" spans="2:5" s="672" customFormat="1" ht="16.5" customHeight="1" x14ac:dyDescent="0.2">
      <c r="B10" s="674"/>
      <c r="C10" s="674"/>
      <c r="D10" s="33" t="s">
        <v>519</v>
      </c>
      <c r="E10" s="673" t="s">
        <v>513</v>
      </c>
    </row>
    <row r="11" spans="2:5" s="672" customFormat="1" ht="16.5" customHeight="1" x14ac:dyDescent="0.2">
      <c r="B11" s="674"/>
      <c r="C11" s="674"/>
      <c r="D11" s="33" t="s">
        <v>520</v>
      </c>
      <c r="E11" s="673" t="s">
        <v>513</v>
      </c>
    </row>
    <row r="12" spans="2:5" s="672" customFormat="1" ht="16.5" customHeight="1" x14ac:dyDescent="0.2">
      <c r="B12" s="32"/>
      <c r="C12" s="676"/>
      <c r="D12" s="32" t="s">
        <v>521</v>
      </c>
      <c r="E12" s="677" t="s">
        <v>513</v>
      </c>
    </row>
    <row r="13" spans="2:5" s="672" customFormat="1" ht="21" customHeight="1" x14ac:dyDescent="0.2">
      <c r="B13" s="31" t="s">
        <v>522</v>
      </c>
      <c r="C13" s="674"/>
      <c r="D13" s="675"/>
      <c r="E13" s="673"/>
    </row>
    <row r="14" spans="2:5" s="672" customFormat="1" ht="16.5" customHeight="1" x14ac:dyDescent="0.2">
      <c r="B14" s="32"/>
      <c r="C14" s="676"/>
      <c r="D14" s="32" t="s">
        <v>523</v>
      </c>
      <c r="E14" s="673" t="s">
        <v>513</v>
      </c>
    </row>
    <row r="15" spans="2:5" s="672" customFormat="1" ht="16.5" customHeight="1" x14ac:dyDescent="0.2">
      <c r="B15" s="32"/>
      <c r="C15" s="674"/>
      <c r="D15" s="33" t="s">
        <v>524</v>
      </c>
      <c r="E15" s="673" t="s">
        <v>513</v>
      </c>
    </row>
    <row r="16" spans="2:5" s="672" customFormat="1" ht="21" customHeight="1" x14ac:dyDescent="0.2">
      <c r="B16" s="31" t="s">
        <v>525</v>
      </c>
      <c r="C16" s="674"/>
      <c r="D16" s="675"/>
      <c r="E16" s="673"/>
    </row>
    <row r="17" spans="2:5" s="672" customFormat="1" ht="16.5" customHeight="1" x14ac:dyDescent="0.2">
      <c r="B17" s="32"/>
      <c r="C17" s="674"/>
      <c r="D17" s="675" t="s">
        <v>526</v>
      </c>
      <c r="E17" s="673" t="s">
        <v>513</v>
      </c>
    </row>
    <row r="18" spans="2:5" s="672" customFormat="1" ht="16.5" customHeight="1" x14ac:dyDescent="0.2">
      <c r="B18" s="32"/>
      <c r="C18" s="674"/>
      <c r="D18" s="675" t="s">
        <v>527</v>
      </c>
      <c r="E18" s="673" t="s">
        <v>513</v>
      </c>
    </row>
    <row r="19" spans="2:5" s="672" customFormat="1" ht="21" customHeight="1" x14ac:dyDescent="0.2">
      <c r="B19" s="31" t="s">
        <v>528</v>
      </c>
      <c r="C19" s="674"/>
      <c r="D19" s="675"/>
      <c r="E19" s="673"/>
    </row>
    <row r="20" spans="2:5" s="672" customFormat="1" ht="16.5" customHeight="1" x14ac:dyDescent="0.2">
      <c r="B20" s="32"/>
      <c r="C20" s="674"/>
      <c r="D20" s="675" t="s">
        <v>529</v>
      </c>
      <c r="E20" s="673" t="s">
        <v>513</v>
      </c>
    </row>
    <row r="21" spans="2:5" s="672" customFormat="1" ht="16.5" customHeight="1" x14ac:dyDescent="0.2">
      <c r="B21" s="32"/>
      <c r="C21" s="674"/>
      <c r="D21" s="675" t="s">
        <v>530</v>
      </c>
      <c r="E21" s="673" t="s">
        <v>513</v>
      </c>
    </row>
    <row r="22" spans="2:5" s="672" customFormat="1" ht="16.5" customHeight="1" x14ac:dyDescent="0.2">
      <c r="B22" s="32"/>
      <c r="C22" s="674"/>
      <c r="D22" s="675" t="s">
        <v>531</v>
      </c>
      <c r="E22" s="673" t="s">
        <v>513</v>
      </c>
    </row>
    <row r="23" spans="2:5" s="672" customFormat="1" ht="16.5" customHeight="1" x14ac:dyDescent="0.2">
      <c r="B23" s="32"/>
      <c r="C23" s="674"/>
      <c r="D23" s="675" t="s">
        <v>532</v>
      </c>
      <c r="E23" s="673" t="s">
        <v>513</v>
      </c>
    </row>
  </sheetData>
  <phoneticPr fontId="32"/>
  <pageMargins left="0.23622047244094488" right="0.23622047244094488" top="0.74803149606299213" bottom="0.74803149606299213" header="0.31496062992125984" footer="0.31496062992125984"/>
  <pageSetup paperSize="9" scale="99" firstPageNumber="49" fitToHeight="0" orientation="landscape" useFirstPageNumber="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F716-B2C1-4E84-8E17-743665517848}">
  <sheetPr>
    <tabColor rgb="FFFF7C80"/>
  </sheetPr>
  <dimension ref="A1:XFA22"/>
  <sheetViews>
    <sheetView view="pageBreakPreview" zoomScale="60" zoomScaleNormal="100" workbookViewId="0">
      <selection activeCell="M5" sqref="M5"/>
    </sheetView>
  </sheetViews>
  <sheetFormatPr defaultColWidth="8.83203125" defaultRowHeight="15" customHeight="1" x14ac:dyDescent="0.3"/>
  <cols>
    <col min="1" max="1" width="4" style="87" customWidth="1"/>
    <col min="2" max="2" width="16.5" style="33" customWidth="1"/>
    <col min="3" max="3" width="11.1640625" style="33" customWidth="1"/>
    <col min="4" max="10" width="14.5" style="33" customWidth="1"/>
    <col min="11" max="256" width="8.83203125" style="33"/>
    <col min="257" max="257" width="2.33203125" style="33" customWidth="1"/>
    <col min="258" max="258" width="16.5" style="33" customWidth="1"/>
    <col min="259" max="259" width="11.1640625" style="33" customWidth="1"/>
    <col min="260" max="266" width="14.5" style="33" customWidth="1"/>
    <col min="267" max="512" width="8.83203125" style="33"/>
    <col min="513" max="513" width="2.33203125" style="33" customWidth="1"/>
    <col min="514" max="514" width="16.5" style="33" customWidth="1"/>
    <col min="515" max="515" width="11.1640625" style="33" customWidth="1"/>
    <col min="516" max="522" width="14.5" style="33" customWidth="1"/>
    <col min="523" max="768" width="8.83203125" style="33"/>
    <col min="769" max="769" width="2.33203125" style="33" customWidth="1"/>
    <col min="770" max="770" width="16.5" style="33" customWidth="1"/>
    <col min="771" max="771" width="11.1640625" style="33" customWidth="1"/>
    <col min="772" max="778" width="14.5" style="33" customWidth="1"/>
    <col min="779" max="1024" width="8.83203125" style="33"/>
    <col min="1025" max="1025" width="2.33203125" style="33" customWidth="1"/>
    <col min="1026" max="1026" width="16.5" style="33" customWidth="1"/>
    <col min="1027" max="1027" width="11.1640625" style="33" customWidth="1"/>
    <col min="1028" max="1034" width="14.5" style="33" customWidth="1"/>
    <col min="1035" max="1280" width="8.83203125" style="33"/>
    <col min="1281" max="1281" width="2.33203125" style="33" customWidth="1"/>
    <col min="1282" max="1282" width="16.5" style="33" customWidth="1"/>
    <col min="1283" max="1283" width="11.1640625" style="33" customWidth="1"/>
    <col min="1284" max="1290" width="14.5" style="33" customWidth="1"/>
    <col min="1291" max="1536" width="8.83203125" style="33"/>
    <col min="1537" max="1537" width="2.33203125" style="33" customWidth="1"/>
    <col min="1538" max="1538" width="16.5" style="33" customWidth="1"/>
    <col min="1539" max="1539" width="11.1640625" style="33" customWidth="1"/>
    <col min="1540" max="1546" width="14.5" style="33" customWidth="1"/>
    <col min="1547" max="1792" width="8.83203125" style="33"/>
    <col min="1793" max="1793" width="2.33203125" style="33" customWidth="1"/>
    <col min="1794" max="1794" width="16.5" style="33" customWidth="1"/>
    <col min="1795" max="1795" width="11.1640625" style="33" customWidth="1"/>
    <col min="1796" max="1802" width="14.5" style="33" customWidth="1"/>
    <col min="1803" max="2048" width="8.83203125" style="33"/>
    <col min="2049" max="2049" width="2.33203125" style="33" customWidth="1"/>
    <col min="2050" max="2050" width="16.5" style="33" customWidth="1"/>
    <col min="2051" max="2051" width="11.1640625" style="33" customWidth="1"/>
    <col min="2052" max="2058" width="14.5" style="33" customWidth="1"/>
    <col min="2059" max="2304" width="8.83203125" style="33"/>
    <col min="2305" max="2305" width="2.33203125" style="33" customWidth="1"/>
    <col min="2306" max="2306" width="16.5" style="33" customWidth="1"/>
    <col min="2307" max="2307" width="11.1640625" style="33" customWidth="1"/>
    <col min="2308" max="2314" width="14.5" style="33" customWidth="1"/>
    <col min="2315" max="2560" width="8.83203125" style="33"/>
    <col min="2561" max="2561" width="2.33203125" style="33" customWidth="1"/>
    <col min="2562" max="2562" width="16.5" style="33" customWidth="1"/>
    <col min="2563" max="2563" width="11.1640625" style="33" customWidth="1"/>
    <col min="2564" max="2570" width="14.5" style="33" customWidth="1"/>
    <col min="2571" max="2816" width="8.83203125" style="33"/>
    <col min="2817" max="2817" width="2.33203125" style="33" customWidth="1"/>
    <col min="2818" max="2818" width="16.5" style="33" customWidth="1"/>
    <col min="2819" max="2819" width="11.1640625" style="33" customWidth="1"/>
    <col min="2820" max="2826" width="14.5" style="33" customWidth="1"/>
    <col min="2827" max="3072" width="8.83203125" style="33"/>
    <col min="3073" max="3073" width="2.33203125" style="33" customWidth="1"/>
    <col min="3074" max="3074" width="16.5" style="33" customWidth="1"/>
    <col min="3075" max="3075" width="11.1640625" style="33" customWidth="1"/>
    <col min="3076" max="3082" width="14.5" style="33" customWidth="1"/>
    <col min="3083" max="3328" width="8.83203125" style="33"/>
    <col min="3329" max="3329" width="2.33203125" style="33" customWidth="1"/>
    <col min="3330" max="3330" width="16.5" style="33" customWidth="1"/>
    <col min="3331" max="3331" width="11.1640625" style="33" customWidth="1"/>
    <col min="3332" max="3338" width="14.5" style="33" customWidth="1"/>
    <col min="3339" max="3584" width="8.83203125" style="33"/>
    <col min="3585" max="3585" width="2.33203125" style="33" customWidth="1"/>
    <col min="3586" max="3586" width="16.5" style="33" customWidth="1"/>
    <col min="3587" max="3587" width="11.1640625" style="33" customWidth="1"/>
    <col min="3588" max="3594" width="14.5" style="33" customWidth="1"/>
    <col min="3595" max="3840" width="8.83203125" style="33"/>
    <col min="3841" max="3841" width="2.33203125" style="33" customWidth="1"/>
    <col min="3842" max="3842" width="16.5" style="33" customWidth="1"/>
    <col min="3843" max="3843" width="11.1640625" style="33" customWidth="1"/>
    <col min="3844" max="3850" width="14.5" style="33" customWidth="1"/>
    <col min="3851" max="4096" width="8.83203125" style="33"/>
    <col min="4097" max="4097" width="2.33203125" style="33" customWidth="1"/>
    <col min="4098" max="4098" width="16.5" style="33" customWidth="1"/>
    <col min="4099" max="4099" width="11.1640625" style="33" customWidth="1"/>
    <col min="4100" max="4106" width="14.5" style="33" customWidth="1"/>
    <col min="4107" max="4352" width="8.83203125" style="33"/>
    <col min="4353" max="4353" width="2.33203125" style="33" customWidth="1"/>
    <col min="4354" max="4354" width="16.5" style="33" customWidth="1"/>
    <col min="4355" max="4355" width="11.1640625" style="33" customWidth="1"/>
    <col min="4356" max="4362" width="14.5" style="33" customWidth="1"/>
    <col min="4363" max="4608" width="8.83203125" style="33"/>
    <col min="4609" max="4609" width="2.33203125" style="33" customWidth="1"/>
    <col min="4610" max="4610" width="16.5" style="33" customWidth="1"/>
    <col min="4611" max="4611" width="11.1640625" style="33" customWidth="1"/>
    <col min="4612" max="4618" width="14.5" style="33" customWidth="1"/>
    <col min="4619" max="4864" width="8.83203125" style="33"/>
    <col min="4865" max="4865" width="2.33203125" style="33" customWidth="1"/>
    <col min="4866" max="4866" width="16.5" style="33" customWidth="1"/>
    <col min="4867" max="4867" width="11.1640625" style="33" customWidth="1"/>
    <col min="4868" max="4874" width="14.5" style="33" customWidth="1"/>
    <col min="4875" max="5120" width="8.83203125" style="33"/>
    <col min="5121" max="5121" width="2.33203125" style="33" customWidth="1"/>
    <col min="5122" max="5122" width="16.5" style="33" customWidth="1"/>
    <col min="5123" max="5123" width="11.1640625" style="33" customWidth="1"/>
    <col min="5124" max="5130" width="14.5" style="33" customWidth="1"/>
    <col min="5131" max="5376" width="8.83203125" style="33"/>
    <col min="5377" max="5377" width="2.33203125" style="33" customWidth="1"/>
    <col min="5378" max="5378" width="16.5" style="33" customWidth="1"/>
    <col min="5379" max="5379" width="11.1640625" style="33" customWidth="1"/>
    <col min="5380" max="5386" width="14.5" style="33" customWidth="1"/>
    <col min="5387" max="5632" width="8.83203125" style="33"/>
    <col min="5633" max="5633" width="2.33203125" style="33" customWidth="1"/>
    <col min="5634" max="5634" width="16.5" style="33" customWidth="1"/>
    <col min="5635" max="5635" width="11.1640625" style="33" customWidth="1"/>
    <col min="5636" max="5642" width="14.5" style="33" customWidth="1"/>
    <col min="5643" max="5888" width="8.83203125" style="33"/>
    <col min="5889" max="5889" width="2.33203125" style="33" customWidth="1"/>
    <col min="5890" max="5890" width="16.5" style="33" customWidth="1"/>
    <col min="5891" max="5891" width="11.1640625" style="33" customWidth="1"/>
    <col min="5892" max="5898" width="14.5" style="33" customWidth="1"/>
    <col min="5899" max="6144" width="8.83203125" style="33"/>
    <col min="6145" max="6145" width="2.33203125" style="33" customWidth="1"/>
    <col min="6146" max="6146" width="16.5" style="33" customWidth="1"/>
    <col min="6147" max="6147" width="11.1640625" style="33" customWidth="1"/>
    <col min="6148" max="6154" width="14.5" style="33" customWidth="1"/>
    <col min="6155" max="6400" width="8.83203125" style="33"/>
    <col min="6401" max="6401" width="2.33203125" style="33" customWidth="1"/>
    <col min="6402" max="6402" width="16.5" style="33" customWidth="1"/>
    <col min="6403" max="6403" width="11.1640625" style="33" customWidth="1"/>
    <col min="6404" max="6410" width="14.5" style="33" customWidth="1"/>
    <col min="6411" max="6656" width="8.83203125" style="33"/>
    <col min="6657" max="6657" width="2.33203125" style="33" customWidth="1"/>
    <col min="6658" max="6658" width="16.5" style="33" customWidth="1"/>
    <col min="6659" max="6659" width="11.1640625" style="33" customWidth="1"/>
    <col min="6660" max="6666" width="14.5" style="33" customWidth="1"/>
    <col min="6667" max="6912" width="8.83203125" style="33"/>
    <col min="6913" max="6913" width="2.33203125" style="33" customWidth="1"/>
    <col min="6914" max="6914" width="16.5" style="33" customWidth="1"/>
    <col min="6915" max="6915" width="11.1640625" style="33" customWidth="1"/>
    <col min="6916" max="6922" width="14.5" style="33" customWidth="1"/>
    <col min="6923" max="7168" width="8.83203125" style="33"/>
    <col min="7169" max="7169" width="2.33203125" style="33" customWidth="1"/>
    <col min="7170" max="7170" width="16.5" style="33" customWidth="1"/>
    <col min="7171" max="7171" width="11.1640625" style="33" customWidth="1"/>
    <col min="7172" max="7178" width="14.5" style="33" customWidth="1"/>
    <col min="7179" max="7424" width="8.83203125" style="33"/>
    <col min="7425" max="7425" width="2.33203125" style="33" customWidth="1"/>
    <col min="7426" max="7426" width="16.5" style="33" customWidth="1"/>
    <col min="7427" max="7427" width="11.1640625" style="33" customWidth="1"/>
    <col min="7428" max="7434" width="14.5" style="33" customWidth="1"/>
    <col min="7435" max="7680" width="8.83203125" style="33"/>
    <col min="7681" max="7681" width="2.33203125" style="33" customWidth="1"/>
    <col min="7682" max="7682" width="16.5" style="33" customWidth="1"/>
    <col min="7683" max="7683" width="11.1640625" style="33" customWidth="1"/>
    <col min="7684" max="7690" width="14.5" style="33" customWidth="1"/>
    <col min="7691" max="7936" width="8.83203125" style="33"/>
    <col min="7937" max="7937" width="2.33203125" style="33" customWidth="1"/>
    <col min="7938" max="7938" width="16.5" style="33" customWidth="1"/>
    <col min="7939" max="7939" width="11.1640625" style="33" customWidth="1"/>
    <col min="7940" max="7946" width="14.5" style="33" customWidth="1"/>
    <col min="7947" max="8192" width="8.83203125" style="33"/>
    <col min="8193" max="8193" width="2.33203125" style="33" customWidth="1"/>
    <col min="8194" max="8194" width="16.5" style="33" customWidth="1"/>
    <col min="8195" max="8195" width="11.1640625" style="33" customWidth="1"/>
    <col min="8196" max="8202" width="14.5" style="33" customWidth="1"/>
    <col min="8203" max="8448" width="8.83203125" style="33"/>
    <col min="8449" max="8449" width="2.33203125" style="33" customWidth="1"/>
    <col min="8450" max="8450" width="16.5" style="33" customWidth="1"/>
    <col min="8451" max="8451" width="11.1640625" style="33" customWidth="1"/>
    <col min="8452" max="8458" width="14.5" style="33" customWidth="1"/>
    <col min="8459" max="8704" width="8.83203125" style="33"/>
    <col min="8705" max="8705" width="2.33203125" style="33" customWidth="1"/>
    <col min="8706" max="8706" width="16.5" style="33" customWidth="1"/>
    <col min="8707" max="8707" width="11.1640625" style="33" customWidth="1"/>
    <col min="8708" max="8714" width="14.5" style="33" customWidth="1"/>
    <col min="8715" max="8960" width="8.83203125" style="33"/>
    <col min="8961" max="8961" width="2.33203125" style="33" customWidth="1"/>
    <col min="8962" max="8962" width="16.5" style="33" customWidth="1"/>
    <col min="8963" max="8963" width="11.1640625" style="33" customWidth="1"/>
    <col min="8964" max="8970" width="14.5" style="33" customWidth="1"/>
    <col min="8971" max="9216" width="8.83203125" style="33"/>
    <col min="9217" max="9217" width="2.33203125" style="33" customWidth="1"/>
    <col min="9218" max="9218" width="16.5" style="33" customWidth="1"/>
    <col min="9219" max="9219" width="11.1640625" style="33" customWidth="1"/>
    <col min="9220" max="9226" width="14.5" style="33" customWidth="1"/>
    <col min="9227" max="9472" width="8.83203125" style="33"/>
    <col min="9473" max="9473" width="2.33203125" style="33" customWidth="1"/>
    <col min="9474" max="9474" width="16.5" style="33" customWidth="1"/>
    <col min="9475" max="9475" width="11.1640625" style="33" customWidth="1"/>
    <col min="9476" max="9482" width="14.5" style="33" customWidth="1"/>
    <col min="9483" max="9728" width="8.83203125" style="33"/>
    <col min="9729" max="9729" width="2.33203125" style="33" customWidth="1"/>
    <col min="9730" max="9730" width="16.5" style="33" customWidth="1"/>
    <col min="9731" max="9731" width="11.1640625" style="33" customWidth="1"/>
    <col min="9732" max="9738" width="14.5" style="33" customWidth="1"/>
    <col min="9739" max="9984" width="8.83203125" style="33"/>
    <col min="9985" max="9985" width="2.33203125" style="33" customWidth="1"/>
    <col min="9986" max="9986" width="16.5" style="33" customWidth="1"/>
    <col min="9987" max="9987" width="11.1640625" style="33" customWidth="1"/>
    <col min="9988" max="9994" width="14.5" style="33" customWidth="1"/>
    <col min="9995" max="10240" width="8.83203125" style="33"/>
    <col min="10241" max="10241" width="2.33203125" style="33" customWidth="1"/>
    <col min="10242" max="10242" width="16.5" style="33" customWidth="1"/>
    <col min="10243" max="10243" width="11.1640625" style="33" customWidth="1"/>
    <col min="10244" max="10250" width="14.5" style="33" customWidth="1"/>
    <col min="10251" max="10496" width="8.83203125" style="33"/>
    <col min="10497" max="10497" width="2.33203125" style="33" customWidth="1"/>
    <col min="10498" max="10498" width="16.5" style="33" customWidth="1"/>
    <col min="10499" max="10499" width="11.1640625" style="33" customWidth="1"/>
    <col min="10500" max="10506" width="14.5" style="33" customWidth="1"/>
    <col min="10507" max="10752" width="8.83203125" style="33"/>
    <col min="10753" max="10753" width="2.33203125" style="33" customWidth="1"/>
    <col min="10754" max="10754" width="16.5" style="33" customWidth="1"/>
    <col min="10755" max="10755" width="11.1640625" style="33" customWidth="1"/>
    <col min="10756" max="10762" width="14.5" style="33" customWidth="1"/>
    <col min="10763" max="11008" width="8.83203125" style="33"/>
    <col min="11009" max="11009" width="2.33203125" style="33" customWidth="1"/>
    <col min="11010" max="11010" width="16.5" style="33" customWidth="1"/>
    <col min="11011" max="11011" width="11.1640625" style="33" customWidth="1"/>
    <col min="11012" max="11018" width="14.5" style="33" customWidth="1"/>
    <col min="11019" max="11264" width="8.83203125" style="33"/>
    <col min="11265" max="11265" width="2.33203125" style="33" customWidth="1"/>
    <col min="11266" max="11266" width="16.5" style="33" customWidth="1"/>
    <col min="11267" max="11267" width="11.1640625" style="33" customWidth="1"/>
    <col min="11268" max="11274" width="14.5" style="33" customWidth="1"/>
    <col min="11275" max="11520" width="8.83203125" style="33"/>
    <col min="11521" max="11521" width="2.33203125" style="33" customWidth="1"/>
    <col min="11522" max="11522" width="16.5" style="33" customWidth="1"/>
    <col min="11523" max="11523" width="11.1640625" style="33" customWidth="1"/>
    <col min="11524" max="11530" width="14.5" style="33" customWidth="1"/>
    <col min="11531" max="11776" width="8.83203125" style="33"/>
    <col min="11777" max="11777" width="2.33203125" style="33" customWidth="1"/>
    <col min="11778" max="11778" width="16.5" style="33" customWidth="1"/>
    <col min="11779" max="11779" width="11.1640625" style="33" customWidth="1"/>
    <col min="11780" max="11786" width="14.5" style="33" customWidth="1"/>
    <col min="11787" max="12032" width="8.83203125" style="33"/>
    <col min="12033" max="12033" width="2.33203125" style="33" customWidth="1"/>
    <col min="12034" max="12034" width="16.5" style="33" customWidth="1"/>
    <col min="12035" max="12035" width="11.1640625" style="33" customWidth="1"/>
    <col min="12036" max="12042" width="14.5" style="33" customWidth="1"/>
    <col min="12043" max="12288" width="8.83203125" style="33"/>
    <col min="12289" max="12289" width="2.33203125" style="33" customWidth="1"/>
    <col min="12290" max="12290" width="16.5" style="33" customWidth="1"/>
    <col min="12291" max="12291" width="11.1640625" style="33" customWidth="1"/>
    <col min="12292" max="12298" width="14.5" style="33" customWidth="1"/>
    <col min="12299" max="12544" width="8.83203125" style="33"/>
    <col min="12545" max="12545" width="2.33203125" style="33" customWidth="1"/>
    <col min="12546" max="12546" width="16.5" style="33" customWidth="1"/>
    <col min="12547" max="12547" width="11.1640625" style="33" customWidth="1"/>
    <col min="12548" max="12554" width="14.5" style="33" customWidth="1"/>
    <col min="12555" max="12800" width="8.83203125" style="33"/>
    <col min="12801" max="12801" width="2.33203125" style="33" customWidth="1"/>
    <col min="12802" max="12802" width="16.5" style="33" customWidth="1"/>
    <col min="12803" max="12803" width="11.1640625" style="33" customWidth="1"/>
    <col min="12804" max="12810" width="14.5" style="33" customWidth="1"/>
    <col min="12811" max="13056" width="8.83203125" style="33"/>
    <col min="13057" max="13057" width="2.33203125" style="33" customWidth="1"/>
    <col min="13058" max="13058" width="16.5" style="33" customWidth="1"/>
    <col min="13059" max="13059" width="11.1640625" style="33" customWidth="1"/>
    <col min="13060" max="13066" width="14.5" style="33" customWidth="1"/>
    <col min="13067" max="13312" width="8.83203125" style="33"/>
    <col min="13313" max="13313" width="2.33203125" style="33" customWidth="1"/>
    <col min="13314" max="13314" width="16.5" style="33" customWidth="1"/>
    <col min="13315" max="13315" width="11.1640625" style="33" customWidth="1"/>
    <col min="13316" max="13322" width="14.5" style="33" customWidth="1"/>
    <col min="13323" max="13568" width="8.83203125" style="33"/>
    <col min="13569" max="13569" width="2.33203125" style="33" customWidth="1"/>
    <col min="13570" max="13570" width="16.5" style="33" customWidth="1"/>
    <col min="13571" max="13571" width="11.1640625" style="33" customWidth="1"/>
    <col min="13572" max="13578" width="14.5" style="33" customWidth="1"/>
    <col min="13579" max="13824" width="8.83203125" style="33"/>
    <col min="13825" max="13825" width="2.33203125" style="33" customWidth="1"/>
    <col min="13826" max="13826" width="16.5" style="33" customWidth="1"/>
    <col min="13827" max="13827" width="11.1640625" style="33" customWidth="1"/>
    <col min="13828" max="13834" width="14.5" style="33" customWidth="1"/>
    <col min="13835" max="14080" width="8.83203125" style="33"/>
    <col min="14081" max="14081" width="2.33203125" style="33" customWidth="1"/>
    <col min="14082" max="14082" width="16.5" style="33" customWidth="1"/>
    <col min="14083" max="14083" width="11.1640625" style="33" customWidth="1"/>
    <col min="14084" max="14090" width="14.5" style="33" customWidth="1"/>
    <col min="14091" max="14336" width="8.83203125" style="33"/>
    <col min="14337" max="14337" width="2.33203125" style="33" customWidth="1"/>
    <col min="14338" max="14338" width="16.5" style="33" customWidth="1"/>
    <col min="14339" max="14339" width="11.1640625" style="33" customWidth="1"/>
    <col min="14340" max="14346" width="14.5" style="33" customWidth="1"/>
    <col min="14347" max="14592" width="8.83203125" style="33"/>
    <col min="14593" max="14593" width="2.33203125" style="33" customWidth="1"/>
    <col min="14594" max="14594" width="16.5" style="33" customWidth="1"/>
    <col min="14595" max="14595" width="11.1640625" style="33" customWidth="1"/>
    <col min="14596" max="14602" width="14.5" style="33" customWidth="1"/>
    <col min="14603" max="14848" width="8.83203125" style="33"/>
    <col min="14849" max="14849" width="2.33203125" style="33" customWidth="1"/>
    <col min="14850" max="14850" width="16.5" style="33" customWidth="1"/>
    <col min="14851" max="14851" width="11.1640625" style="33" customWidth="1"/>
    <col min="14852" max="14858" width="14.5" style="33" customWidth="1"/>
    <col min="14859" max="15104" width="8.83203125" style="33"/>
    <col min="15105" max="15105" width="2.33203125" style="33" customWidth="1"/>
    <col min="15106" max="15106" width="16.5" style="33" customWidth="1"/>
    <col min="15107" max="15107" width="11.1640625" style="33" customWidth="1"/>
    <col min="15108" max="15114" width="14.5" style="33" customWidth="1"/>
    <col min="15115" max="15360" width="8.83203125" style="33"/>
    <col min="15361" max="15361" width="2.33203125" style="33" customWidth="1"/>
    <col min="15362" max="15362" width="16.5" style="33" customWidth="1"/>
    <col min="15363" max="15363" width="11.1640625" style="33" customWidth="1"/>
    <col min="15364" max="15370" width="14.5" style="33" customWidth="1"/>
    <col min="15371" max="15616" width="8.83203125" style="33"/>
    <col min="15617" max="15617" width="2.33203125" style="33" customWidth="1"/>
    <col min="15618" max="15618" width="16.5" style="33" customWidth="1"/>
    <col min="15619" max="15619" width="11.1640625" style="33" customWidth="1"/>
    <col min="15620" max="15626" width="14.5" style="33" customWidth="1"/>
    <col min="15627" max="15872" width="8.83203125" style="33"/>
    <col min="15873" max="15873" width="2.33203125" style="33" customWidth="1"/>
    <col min="15874" max="15874" width="16.5" style="33" customWidth="1"/>
    <col min="15875" max="15875" width="11.1640625" style="33" customWidth="1"/>
    <col min="15876" max="15882" width="14.5" style="33" customWidth="1"/>
    <col min="15883" max="16128" width="8.83203125" style="33"/>
    <col min="16129" max="16129" width="2.33203125" style="33" customWidth="1"/>
    <col min="16130" max="16130" width="16.5" style="33" customWidth="1"/>
    <col min="16131" max="16131" width="11.1640625" style="33" customWidth="1"/>
    <col min="16132" max="16138" width="14.5" style="33" customWidth="1"/>
    <col min="16139" max="16384" width="8.83203125" style="33"/>
  </cols>
  <sheetData>
    <row r="1" spans="1:16381" s="34" customFormat="1" ht="26" customHeight="1" x14ac:dyDescent="0.3">
      <c r="A1" s="238" t="s">
        <v>502</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ht="15" customHeight="1" thickBot="1" x14ac:dyDescent="0.35">
      <c r="A3" s="88"/>
      <c r="B3" s="88" t="s">
        <v>487</v>
      </c>
      <c r="J3" s="127"/>
    </row>
    <row r="4" spans="1:16381" ht="15" customHeight="1" x14ac:dyDescent="0.3">
      <c r="B4" s="629" t="s">
        <v>73</v>
      </c>
      <c r="C4" s="630" t="s">
        <v>74</v>
      </c>
      <c r="D4" s="128" t="s">
        <v>75</v>
      </c>
      <c r="E4" s="129" t="s">
        <v>76</v>
      </c>
      <c r="F4" s="129" t="s">
        <v>77</v>
      </c>
      <c r="G4" s="129" t="s">
        <v>78</v>
      </c>
      <c r="H4" s="129" t="s">
        <v>79</v>
      </c>
      <c r="I4" s="128" t="s">
        <v>80</v>
      </c>
      <c r="J4" s="632" t="s">
        <v>122</v>
      </c>
    </row>
    <row r="5" spans="1:16381" ht="15" customHeight="1" thickBot="1" x14ac:dyDescent="0.35">
      <c r="B5" s="620"/>
      <c r="C5" s="631"/>
      <c r="D5" s="172" t="s">
        <v>81</v>
      </c>
      <c r="E5" s="173" t="s">
        <v>82</v>
      </c>
      <c r="F5" s="173" t="s">
        <v>83</v>
      </c>
      <c r="G5" s="173" t="s">
        <v>84</v>
      </c>
      <c r="H5" s="173" t="s">
        <v>85</v>
      </c>
      <c r="I5" s="172" t="s">
        <v>86</v>
      </c>
      <c r="J5" s="633"/>
    </row>
    <row r="6" spans="1:16381" ht="15" customHeight="1" x14ac:dyDescent="0.3">
      <c r="B6" s="614" t="s">
        <v>87</v>
      </c>
      <c r="C6" s="629" t="s">
        <v>88</v>
      </c>
      <c r="D6" s="174"/>
      <c r="E6" s="175"/>
      <c r="F6" s="175"/>
      <c r="G6" s="175"/>
      <c r="H6" s="175"/>
      <c r="I6" s="175"/>
      <c r="J6" s="176"/>
    </row>
    <row r="7" spans="1:16381" ht="15" customHeight="1" thickBot="1" x14ac:dyDescent="0.35">
      <c r="B7" s="634"/>
      <c r="C7" s="635"/>
      <c r="D7" s="373" t="str">
        <f xml:space="preserve"> IFERROR(100*D6/$J6,"")</f>
        <v/>
      </c>
      <c r="E7" s="373" t="str">
        <f t="shared" ref="E7:I7" si="0" xml:space="preserve"> IFERROR(100*E6/$J6,"")</f>
        <v/>
      </c>
      <c r="F7" s="373" t="str">
        <f t="shared" si="0"/>
        <v/>
      </c>
      <c r="G7" s="373" t="str">
        <f t="shared" si="0"/>
        <v/>
      </c>
      <c r="H7" s="373" t="str">
        <f t="shared" si="0"/>
        <v/>
      </c>
      <c r="I7" s="373" t="str">
        <f t="shared" si="0"/>
        <v/>
      </c>
      <c r="J7" s="130" t="s">
        <v>120</v>
      </c>
    </row>
    <row r="8" spans="1:16381" ht="15" customHeight="1" x14ac:dyDescent="0.3">
      <c r="B8" s="634"/>
      <c r="C8" s="629" t="s">
        <v>70</v>
      </c>
      <c r="D8" s="174"/>
      <c r="E8" s="175"/>
      <c r="F8" s="175"/>
      <c r="G8" s="175"/>
      <c r="H8" s="175"/>
      <c r="I8" s="175"/>
      <c r="J8" s="176"/>
    </row>
    <row r="9" spans="1:16381" ht="15" customHeight="1" thickBot="1" x14ac:dyDescent="0.35">
      <c r="B9" s="634"/>
      <c r="C9" s="635"/>
      <c r="D9" s="373" t="str">
        <f xml:space="preserve"> IFERROR(100*D8/$J8,"")</f>
        <v/>
      </c>
      <c r="E9" s="373" t="str">
        <f t="shared" ref="E9:I9" si="1" xml:space="preserve"> IFERROR(100*E8/$J8,"")</f>
        <v/>
      </c>
      <c r="F9" s="373" t="str">
        <f xml:space="preserve"> IFERROR(100*F8/$J8,"")</f>
        <v/>
      </c>
      <c r="G9" s="373" t="str">
        <f t="shared" si="1"/>
        <v/>
      </c>
      <c r="H9" s="373" t="str">
        <f t="shared" si="1"/>
        <v/>
      </c>
      <c r="I9" s="373" t="str">
        <f t="shared" si="1"/>
        <v/>
      </c>
      <c r="J9" s="130" t="s">
        <v>89</v>
      </c>
    </row>
    <row r="10" spans="1:16381" ht="15" customHeight="1" x14ac:dyDescent="0.3">
      <c r="B10" s="634"/>
      <c r="C10" s="629" t="s">
        <v>104</v>
      </c>
      <c r="D10" s="174"/>
      <c r="E10" s="175"/>
      <c r="F10" s="175"/>
      <c r="G10" s="175"/>
      <c r="H10" s="175"/>
      <c r="I10" s="175"/>
      <c r="J10" s="176"/>
    </row>
    <row r="11" spans="1:16381" ht="15" customHeight="1" thickBot="1" x14ac:dyDescent="0.35">
      <c r="B11" s="634"/>
      <c r="C11" s="635"/>
      <c r="D11" s="373" t="str">
        <f xml:space="preserve"> IFERROR(100*D10/$J10,"")</f>
        <v/>
      </c>
      <c r="E11" s="373" t="str">
        <f t="shared" ref="E11:H11" si="2" xml:space="preserve"> IFERROR(100*E10/$J10,"")</f>
        <v/>
      </c>
      <c r="F11" s="373" t="str">
        <f t="shared" si="2"/>
        <v/>
      </c>
      <c r="G11" s="373" t="str">
        <f t="shared" si="2"/>
        <v/>
      </c>
      <c r="H11" s="373" t="str">
        <f t="shared" si="2"/>
        <v/>
      </c>
      <c r="I11" s="373" t="str">
        <f xml:space="preserve"> IFERROR(100*I10/$J10,"")</f>
        <v/>
      </c>
      <c r="J11" s="130" t="s">
        <v>89</v>
      </c>
    </row>
    <row r="12" spans="1:16381" ht="15" customHeight="1" x14ac:dyDescent="0.3">
      <c r="B12" s="634"/>
      <c r="C12" s="629" t="s">
        <v>71</v>
      </c>
      <c r="D12" s="174"/>
      <c r="E12" s="175"/>
      <c r="F12" s="175"/>
      <c r="G12" s="175"/>
      <c r="H12" s="175"/>
      <c r="I12" s="175"/>
      <c r="J12" s="176"/>
    </row>
    <row r="13" spans="1:16381" ht="15" customHeight="1" thickBot="1" x14ac:dyDescent="0.35">
      <c r="B13" s="634"/>
      <c r="C13" s="635"/>
      <c r="D13" s="373" t="str">
        <f xml:space="preserve"> IFERROR(100*D12/$J12,"")</f>
        <v/>
      </c>
      <c r="E13" s="373" t="str">
        <f t="shared" ref="E13:I13" si="3" xml:space="preserve"> IFERROR(100*E12/$J12,"")</f>
        <v/>
      </c>
      <c r="F13" s="373" t="str">
        <f t="shared" si="3"/>
        <v/>
      </c>
      <c r="G13" s="373" t="str">
        <f t="shared" si="3"/>
        <v/>
      </c>
      <c r="H13" s="373" t="str">
        <f t="shared" si="3"/>
        <v/>
      </c>
      <c r="I13" s="373" t="str">
        <f t="shared" si="3"/>
        <v/>
      </c>
      <c r="J13" s="130" t="s">
        <v>89</v>
      </c>
    </row>
    <row r="14" spans="1:16381" ht="15" customHeight="1" x14ac:dyDescent="0.3">
      <c r="B14" s="634"/>
      <c r="C14" s="636" t="s">
        <v>121</v>
      </c>
      <c r="D14" s="213"/>
      <c r="E14" s="214"/>
      <c r="F14" s="214"/>
      <c r="G14" s="214"/>
      <c r="H14" s="214"/>
      <c r="I14" s="214"/>
      <c r="J14" s="215"/>
    </row>
    <row r="15" spans="1:16381" ht="15" customHeight="1" thickBot="1" x14ac:dyDescent="0.35">
      <c r="B15" s="634"/>
      <c r="C15" s="635"/>
      <c r="D15" s="373" t="str">
        <f xml:space="preserve"> IFERROR(100*D14/$J14,"")</f>
        <v/>
      </c>
      <c r="E15" s="373" t="str">
        <f t="shared" ref="E15:I15" si="4" xml:space="preserve"> IFERROR(100*E14/$J14,"")</f>
        <v/>
      </c>
      <c r="F15" s="373" t="str">
        <f t="shared" si="4"/>
        <v/>
      </c>
      <c r="G15" s="373" t="str">
        <f t="shared" si="4"/>
        <v/>
      </c>
      <c r="H15" s="373" t="str">
        <f t="shared" si="4"/>
        <v/>
      </c>
      <c r="I15" s="373" t="str">
        <f t="shared" si="4"/>
        <v/>
      </c>
      <c r="J15" s="130" t="s">
        <v>89</v>
      </c>
    </row>
    <row r="16" spans="1:16381" ht="15" customHeight="1" x14ac:dyDescent="0.3">
      <c r="B16" s="634"/>
      <c r="C16" s="636" t="s">
        <v>314</v>
      </c>
      <c r="D16" s="174"/>
      <c r="E16" s="175"/>
      <c r="F16" s="175"/>
      <c r="G16" s="175"/>
      <c r="H16" s="175"/>
      <c r="I16" s="175"/>
      <c r="J16" s="176"/>
    </row>
    <row r="17" spans="1:10" ht="15" customHeight="1" thickBot="1" x14ac:dyDescent="0.35">
      <c r="B17" s="634"/>
      <c r="C17" s="637"/>
      <c r="D17" s="373" t="str">
        <f xml:space="preserve"> IFERROR(100*D16/$J16,"")</f>
        <v/>
      </c>
      <c r="E17" s="373" t="str">
        <f xml:space="preserve"> IFERROR(100*E16/$J16,"")</f>
        <v/>
      </c>
      <c r="F17" s="373" t="str">
        <f t="shared" ref="F17:I17" si="5" xml:space="preserve"> IFERROR(100*F16/$J16,"")</f>
        <v/>
      </c>
      <c r="G17" s="373" t="str">
        <f t="shared" si="5"/>
        <v/>
      </c>
      <c r="H17" s="373" t="str">
        <f t="shared" si="5"/>
        <v/>
      </c>
      <c r="I17" s="373" t="str">
        <f t="shared" si="5"/>
        <v/>
      </c>
      <c r="J17" s="130" t="s">
        <v>89</v>
      </c>
    </row>
    <row r="18" spans="1:10" ht="21" customHeight="1" thickBot="1" x14ac:dyDescent="0.35">
      <c r="B18" s="626" t="s">
        <v>90</v>
      </c>
      <c r="C18" s="627"/>
      <c r="D18" s="131"/>
      <c r="E18" s="372"/>
      <c r="F18" s="132"/>
      <c r="G18" s="132"/>
      <c r="H18" s="132"/>
      <c r="I18" s="132"/>
      <c r="J18" s="133"/>
    </row>
    <row r="19" spans="1:10" ht="12.5" x14ac:dyDescent="0.3">
      <c r="B19" s="116"/>
      <c r="D19" s="131"/>
      <c r="E19" s="132"/>
      <c r="F19" s="132"/>
      <c r="G19" s="132"/>
      <c r="H19" s="132"/>
      <c r="I19" s="132"/>
      <c r="J19" s="133"/>
    </row>
    <row r="20" spans="1:10" ht="12.5" x14ac:dyDescent="0.3">
      <c r="B20" s="134"/>
      <c r="C20" s="135"/>
      <c r="D20" s="131"/>
      <c r="E20" s="132"/>
      <c r="F20" s="132"/>
      <c r="G20" s="132"/>
      <c r="H20" s="132"/>
      <c r="I20" s="132"/>
      <c r="J20" s="133"/>
    </row>
    <row r="21" spans="1:10" ht="12.5" x14ac:dyDescent="0.3">
      <c r="A21" s="136" t="s">
        <v>62</v>
      </c>
      <c r="B21" s="133"/>
      <c r="C21" s="133"/>
      <c r="D21" s="131"/>
      <c r="E21" s="132"/>
      <c r="F21" s="132"/>
      <c r="G21" s="132"/>
      <c r="H21" s="132"/>
      <c r="I21" s="132"/>
      <c r="J21" s="133"/>
    </row>
    <row r="22" spans="1:10" ht="15" customHeight="1" x14ac:dyDescent="0.3">
      <c r="A22" s="255" t="s">
        <v>450</v>
      </c>
      <c r="B22" s="628" t="s">
        <v>491</v>
      </c>
      <c r="C22" s="628"/>
      <c r="D22" s="628"/>
      <c r="E22" s="628"/>
      <c r="F22" s="628"/>
      <c r="G22" s="628"/>
      <c r="H22" s="628"/>
      <c r="I22" s="628"/>
      <c r="J22" s="628"/>
    </row>
  </sheetData>
  <mergeCells count="12">
    <mergeCell ref="B18:C18"/>
    <mergeCell ref="B22:J22"/>
    <mergeCell ref="B4:B5"/>
    <mergeCell ref="C4:C5"/>
    <mergeCell ref="J4:J5"/>
    <mergeCell ref="B6:B17"/>
    <mergeCell ref="C6:C7"/>
    <mergeCell ref="C8:C9"/>
    <mergeCell ref="C10:C11"/>
    <mergeCell ref="C12:C13"/>
    <mergeCell ref="C14:C15"/>
    <mergeCell ref="C16:C17"/>
  </mergeCells>
  <phoneticPr fontId="32"/>
  <conditionalFormatting sqref="J6">
    <cfRule type="expression" dxfId="11" priority="6">
      <formula>J6=""</formula>
    </cfRule>
  </conditionalFormatting>
  <conditionalFormatting sqref="J8">
    <cfRule type="expression" dxfId="10" priority="5">
      <formula>J8=""</formula>
    </cfRule>
  </conditionalFormatting>
  <conditionalFormatting sqref="J10">
    <cfRule type="expression" dxfId="9" priority="4">
      <formula>J10=""</formula>
    </cfRule>
  </conditionalFormatting>
  <conditionalFormatting sqref="J12">
    <cfRule type="expression" dxfId="8" priority="3">
      <formula>J12=""</formula>
    </cfRule>
  </conditionalFormatting>
  <conditionalFormatting sqref="J14">
    <cfRule type="expression" dxfId="7" priority="2">
      <formula>J14=""</formula>
    </cfRule>
  </conditionalFormatting>
  <conditionalFormatting sqref="J16">
    <cfRule type="expression" dxfId="6" priority="1">
      <formula>J16=""</formula>
    </cfRule>
  </conditionalFormatting>
  <printOptions gridLinesSet="0"/>
  <pageMargins left="0.78740157480314954" right="0.59055118110236249" top="0.78740157480314954" bottom="0.59055118110236249" header="0.5" footer="0.5"/>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4095B-8464-43C4-BF07-FC9083F72DCE}">
  <sheetPr>
    <tabColor rgb="FFFF7C80"/>
  </sheetPr>
  <dimension ref="A1:XFA22"/>
  <sheetViews>
    <sheetView view="pageBreakPreview" zoomScale="60" zoomScaleNormal="100" workbookViewId="0">
      <selection activeCell="N20" sqref="N20"/>
    </sheetView>
  </sheetViews>
  <sheetFormatPr defaultColWidth="8.83203125" defaultRowHeight="15" customHeight="1" x14ac:dyDescent="0.3"/>
  <cols>
    <col min="1" max="1" width="4" style="87" customWidth="1"/>
    <col min="2" max="2" width="16.5" style="33" customWidth="1"/>
    <col min="3" max="3" width="11.1640625" style="33" customWidth="1"/>
    <col min="4" max="10" width="14.5" style="33" customWidth="1"/>
    <col min="11" max="256" width="8.83203125" style="33"/>
    <col min="257" max="257" width="2.33203125" style="33" customWidth="1"/>
    <col min="258" max="258" width="16.5" style="33" customWidth="1"/>
    <col min="259" max="259" width="11.1640625" style="33" customWidth="1"/>
    <col min="260" max="266" width="14.5" style="33" customWidth="1"/>
    <col min="267" max="512" width="8.83203125" style="33"/>
    <col min="513" max="513" width="2.33203125" style="33" customWidth="1"/>
    <col min="514" max="514" width="16.5" style="33" customWidth="1"/>
    <col min="515" max="515" width="11.1640625" style="33" customWidth="1"/>
    <col min="516" max="522" width="14.5" style="33" customWidth="1"/>
    <col min="523" max="768" width="8.83203125" style="33"/>
    <col min="769" max="769" width="2.33203125" style="33" customWidth="1"/>
    <col min="770" max="770" width="16.5" style="33" customWidth="1"/>
    <col min="771" max="771" width="11.1640625" style="33" customWidth="1"/>
    <col min="772" max="778" width="14.5" style="33" customWidth="1"/>
    <col min="779" max="1024" width="8.83203125" style="33"/>
    <col min="1025" max="1025" width="2.33203125" style="33" customWidth="1"/>
    <col min="1026" max="1026" width="16.5" style="33" customWidth="1"/>
    <col min="1027" max="1027" width="11.1640625" style="33" customWidth="1"/>
    <col min="1028" max="1034" width="14.5" style="33" customWidth="1"/>
    <col min="1035" max="1280" width="8.83203125" style="33"/>
    <col min="1281" max="1281" width="2.33203125" style="33" customWidth="1"/>
    <col min="1282" max="1282" width="16.5" style="33" customWidth="1"/>
    <col min="1283" max="1283" width="11.1640625" style="33" customWidth="1"/>
    <col min="1284" max="1290" width="14.5" style="33" customWidth="1"/>
    <col min="1291" max="1536" width="8.83203125" style="33"/>
    <col min="1537" max="1537" width="2.33203125" style="33" customWidth="1"/>
    <col min="1538" max="1538" width="16.5" style="33" customWidth="1"/>
    <col min="1539" max="1539" width="11.1640625" style="33" customWidth="1"/>
    <col min="1540" max="1546" width="14.5" style="33" customWidth="1"/>
    <col min="1547" max="1792" width="8.83203125" style="33"/>
    <col min="1793" max="1793" width="2.33203125" style="33" customWidth="1"/>
    <col min="1794" max="1794" width="16.5" style="33" customWidth="1"/>
    <col min="1795" max="1795" width="11.1640625" style="33" customWidth="1"/>
    <col min="1796" max="1802" width="14.5" style="33" customWidth="1"/>
    <col min="1803" max="2048" width="8.83203125" style="33"/>
    <col min="2049" max="2049" width="2.33203125" style="33" customWidth="1"/>
    <col min="2050" max="2050" width="16.5" style="33" customWidth="1"/>
    <col min="2051" max="2051" width="11.1640625" style="33" customWidth="1"/>
    <col min="2052" max="2058" width="14.5" style="33" customWidth="1"/>
    <col min="2059" max="2304" width="8.83203125" style="33"/>
    <col min="2305" max="2305" width="2.33203125" style="33" customWidth="1"/>
    <col min="2306" max="2306" width="16.5" style="33" customWidth="1"/>
    <col min="2307" max="2307" width="11.1640625" style="33" customWidth="1"/>
    <col min="2308" max="2314" width="14.5" style="33" customWidth="1"/>
    <col min="2315" max="2560" width="8.83203125" style="33"/>
    <col min="2561" max="2561" width="2.33203125" style="33" customWidth="1"/>
    <col min="2562" max="2562" width="16.5" style="33" customWidth="1"/>
    <col min="2563" max="2563" width="11.1640625" style="33" customWidth="1"/>
    <col min="2564" max="2570" width="14.5" style="33" customWidth="1"/>
    <col min="2571" max="2816" width="8.83203125" style="33"/>
    <col min="2817" max="2817" width="2.33203125" style="33" customWidth="1"/>
    <col min="2818" max="2818" width="16.5" style="33" customWidth="1"/>
    <col min="2819" max="2819" width="11.1640625" style="33" customWidth="1"/>
    <col min="2820" max="2826" width="14.5" style="33" customWidth="1"/>
    <col min="2827" max="3072" width="8.83203125" style="33"/>
    <col min="3073" max="3073" width="2.33203125" style="33" customWidth="1"/>
    <col min="3074" max="3074" width="16.5" style="33" customWidth="1"/>
    <col min="3075" max="3075" width="11.1640625" style="33" customWidth="1"/>
    <col min="3076" max="3082" width="14.5" style="33" customWidth="1"/>
    <col min="3083" max="3328" width="8.83203125" style="33"/>
    <col min="3329" max="3329" width="2.33203125" style="33" customWidth="1"/>
    <col min="3330" max="3330" width="16.5" style="33" customWidth="1"/>
    <col min="3331" max="3331" width="11.1640625" style="33" customWidth="1"/>
    <col min="3332" max="3338" width="14.5" style="33" customWidth="1"/>
    <col min="3339" max="3584" width="8.83203125" style="33"/>
    <col min="3585" max="3585" width="2.33203125" style="33" customWidth="1"/>
    <col min="3586" max="3586" width="16.5" style="33" customWidth="1"/>
    <col min="3587" max="3587" width="11.1640625" style="33" customWidth="1"/>
    <col min="3588" max="3594" width="14.5" style="33" customWidth="1"/>
    <col min="3595" max="3840" width="8.83203125" style="33"/>
    <col min="3841" max="3841" width="2.33203125" style="33" customWidth="1"/>
    <col min="3842" max="3842" width="16.5" style="33" customWidth="1"/>
    <col min="3843" max="3843" width="11.1640625" style="33" customWidth="1"/>
    <col min="3844" max="3850" width="14.5" style="33" customWidth="1"/>
    <col min="3851" max="4096" width="8.83203125" style="33"/>
    <col min="4097" max="4097" width="2.33203125" style="33" customWidth="1"/>
    <col min="4098" max="4098" width="16.5" style="33" customWidth="1"/>
    <col min="4099" max="4099" width="11.1640625" style="33" customWidth="1"/>
    <col min="4100" max="4106" width="14.5" style="33" customWidth="1"/>
    <col min="4107" max="4352" width="8.83203125" style="33"/>
    <col min="4353" max="4353" width="2.33203125" style="33" customWidth="1"/>
    <col min="4354" max="4354" width="16.5" style="33" customWidth="1"/>
    <col min="4355" max="4355" width="11.1640625" style="33" customWidth="1"/>
    <col min="4356" max="4362" width="14.5" style="33" customWidth="1"/>
    <col min="4363" max="4608" width="8.83203125" style="33"/>
    <col min="4609" max="4609" width="2.33203125" style="33" customWidth="1"/>
    <col min="4610" max="4610" width="16.5" style="33" customWidth="1"/>
    <col min="4611" max="4611" width="11.1640625" style="33" customWidth="1"/>
    <col min="4612" max="4618" width="14.5" style="33" customWidth="1"/>
    <col min="4619" max="4864" width="8.83203125" style="33"/>
    <col min="4865" max="4865" width="2.33203125" style="33" customWidth="1"/>
    <col min="4866" max="4866" width="16.5" style="33" customWidth="1"/>
    <col min="4867" max="4867" width="11.1640625" style="33" customWidth="1"/>
    <col min="4868" max="4874" width="14.5" style="33" customWidth="1"/>
    <col min="4875" max="5120" width="8.83203125" style="33"/>
    <col min="5121" max="5121" width="2.33203125" style="33" customWidth="1"/>
    <col min="5122" max="5122" width="16.5" style="33" customWidth="1"/>
    <col min="5123" max="5123" width="11.1640625" style="33" customWidth="1"/>
    <col min="5124" max="5130" width="14.5" style="33" customWidth="1"/>
    <col min="5131" max="5376" width="8.83203125" style="33"/>
    <col min="5377" max="5377" width="2.33203125" style="33" customWidth="1"/>
    <col min="5378" max="5378" width="16.5" style="33" customWidth="1"/>
    <col min="5379" max="5379" width="11.1640625" style="33" customWidth="1"/>
    <col min="5380" max="5386" width="14.5" style="33" customWidth="1"/>
    <col min="5387" max="5632" width="8.83203125" style="33"/>
    <col min="5633" max="5633" width="2.33203125" style="33" customWidth="1"/>
    <col min="5634" max="5634" width="16.5" style="33" customWidth="1"/>
    <col min="5635" max="5635" width="11.1640625" style="33" customWidth="1"/>
    <col min="5636" max="5642" width="14.5" style="33" customWidth="1"/>
    <col min="5643" max="5888" width="8.83203125" style="33"/>
    <col min="5889" max="5889" width="2.33203125" style="33" customWidth="1"/>
    <col min="5890" max="5890" width="16.5" style="33" customWidth="1"/>
    <col min="5891" max="5891" width="11.1640625" style="33" customWidth="1"/>
    <col min="5892" max="5898" width="14.5" style="33" customWidth="1"/>
    <col min="5899" max="6144" width="8.83203125" style="33"/>
    <col min="6145" max="6145" width="2.33203125" style="33" customWidth="1"/>
    <col min="6146" max="6146" width="16.5" style="33" customWidth="1"/>
    <col min="6147" max="6147" width="11.1640625" style="33" customWidth="1"/>
    <col min="6148" max="6154" width="14.5" style="33" customWidth="1"/>
    <col min="6155" max="6400" width="8.83203125" style="33"/>
    <col min="6401" max="6401" width="2.33203125" style="33" customWidth="1"/>
    <col min="6402" max="6402" width="16.5" style="33" customWidth="1"/>
    <col min="6403" max="6403" width="11.1640625" style="33" customWidth="1"/>
    <col min="6404" max="6410" width="14.5" style="33" customWidth="1"/>
    <col min="6411" max="6656" width="8.83203125" style="33"/>
    <col min="6657" max="6657" width="2.33203125" style="33" customWidth="1"/>
    <col min="6658" max="6658" width="16.5" style="33" customWidth="1"/>
    <col min="6659" max="6659" width="11.1640625" style="33" customWidth="1"/>
    <col min="6660" max="6666" width="14.5" style="33" customWidth="1"/>
    <col min="6667" max="6912" width="8.83203125" style="33"/>
    <col min="6913" max="6913" width="2.33203125" style="33" customWidth="1"/>
    <col min="6914" max="6914" width="16.5" style="33" customWidth="1"/>
    <col min="6915" max="6915" width="11.1640625" style="33" customWidth="1"/>
    <col min="6916" max="6922" width="14.5" style="33" customWidth="1"/>
    <col min="6923" max="7168" width="8.83203125" style="33"/>
    <col min="7169" max="7169" width="2.33203125" style="33" customWidth="1"/>
    <col min="7170" max="7170" width="16.5" style="33" customWidth="1"/>
    <col min="7171" max="7171" width="11.1640625" style="33" customWidth="1"/>
    <col min="7172" max="7178" width="14.5" style="33" customWidth="1"/>
    <col min="7179" max="7424" width="8.83203125" style="33"/>
    <col min="7425" max="7425" width="2.33203125" style="33" customWidth="1"/>
    <col min="7426" max="7426" width="16.5" style="33" customWidth="1"/>
    <col min="7427" max="7427" width="11.1640625" style="33" customWidth="1"/>
    <col min="7428" max="7434" width="14.5" style="33" customWidth="1"/>
    <col min="7435" max="7680" width="8.83203125" style="33"/>
    <col min="7681" max="7681" width="2.33203125" style="33" customWidth="1"/>
    <col min="7682" max="7682" width="16.5" style="33" customWidth="1"/>
    <col min="7683" max="7683" width="11.1640625" style="33" customWidth="1"/>
    <col min="7684" max="7690" width="14.5" style="33" customWidth="1"/>
    <col min="7691" max="7936" width="8.83203125" style="33"/>
    <col min="7937" max="7937" width="2.33203125" style="33" customWidth="1"/>
    <col min="7938" max="7938" width="16.5" style="33" customWidth="1"/>
    <col min="7939" max="7939" width="11.1640625" style="33" customWidth="1"/>
    <col min="7940" max="7946" width="14.5" style="33" customWidth="1"/>
    <col min="7947" max="8192" width="8.83203125" style="33"/>
    <col min="8193" max="8193" width="2.33203125" style="33" customWidth="1"/>
    <col min="8194" max="8194" width="16.5" style="33" customWidth="1"/>
    <col min="8195" max="8195" width="11.1640625" style="33" customWidth="1"/>
    <col min="8196" max="8202" width="14.5" style="33" customWidth="1"/>
    <col min="8203" max="8448" width="8.83203125" style="33"/>
    <col min="8449" max="8449" width="2.33203125" style="33" customWidth="1"/>
    <col min="8450" max="8450" width="16.5" style="33" customWidth="1"/>
    <col min="8451" max="8451" width="11.1640625" style="33" customWidth="1"/>
    <col min="8452" max="8458" width="14.5" style="33" customWidth="1"/>
    <col min="8459" max="8704" width="8.83203125" style="33"/>
    <col min="8705" max="8705" width="2.33203125" style="33" customWidth="1"/>
    <col min="8706" max="8706" width="16.5" style="33" customWidth="1"/>
    <col min="8707" max="8707" width="11.1640625" style="33" customWidth="1"/>
    <col min="8708" max="8714" width="14.5" style="33" customWidth="1"/>
    <col min="8715" max="8960" width="8.83203125" style="33"/>
    <col min="8961" max="8961" width="2.33203125" style="33" customWidth="1"/>
    <col min="8962" max="8962" width="16.5" style="33" customWidth="1"/>
    <col min="8963" max="8963" width="11.1640625" style="33" customWidth="1"/>
    <col min="8964" max="8970" width="14.5" style="33" customWidth="1"/>
    <col min="8971" max="9216" width="8.83203125" style="33"/>
    <col min="9217" max="9217" width="2.33203125" style="33" customWidth="1"/>
    <col min="9218" max="9218" width="16.5" style="33" customWidth="1"/>
    <col min="9219" max="9219" width="11.1640625" style="33" customWidth="1"/>
    <col min="9220" max="9226" width="14.5" style="33" customWidth="1"/>
    <col min="9227" max="9472" width="8.83203125" style="33"/>
    <col min="9473" max="9473" width="2.33203125" style="33" customWidth="1"/>
    <col min="9474" max="9474" width="16.5" style="33" customWidth="1"/>
    <col min="9475" max="9475" width="11.1640625" style="33" customWidth="1"/>
    <col min="9476" max="9482" width="14.5" style="33" customWidth="1"/>
    <col min="9483" max="9728" width="8.83203125" style="33"/>
    <col min="9729" max="9729" width="2.33203125" style="33" customWidth="1"/>
    <col min="9730" max="9730" width="16.5" style="33" customWidth="1"/>
    <col min="9731" max="9731" width="11.1640625" style="33" customWidth="1"/>
    <col min="9732" max="9738" width="14.5" style="33" customWidth="1"/>
    <col min="9739" max="9984" width="8.83203125" style="33"/>
    <col min="9985" max="9985" width="2.33203125" style="33" customWidth="1"/>
    <col min="9986" max="9986" width="16.5" style="33" customWidth="1"/>
    <col min="9987" max="9987" width="11.1640625" style="33" customWidth="1"/>
    <col min="9988" max="9994" width="14.5" style="33" customWidth="1"/>
    <col min="9995" max="10240" width="8.83203125" style="33"/>
    <col min="10241" max="10241" width="2.33203125" style="33" customWidth="1"/>
    <col min="10242" max="10242" width="16.5" style="33" customWidth="1"/>
    <col min="10243" max="10243" width="11.1640625" style="33" customWidth="1"/>
    <col min="10244" max="10250" width="14.5" style="33" customWidth="1"/>
    <col min="10251" max="10496" width="8.83203125" style="33"/>
    <col min="10497" max="10497" width="2.33203125" style="33" customWidth="1"/>
    <col min="10498" max="10498" width="16.5" style="33" customWidth="1"/>
    <col min="10499" max="10499" width="11.1640625" style="33" customWidth="1"/>
    <col min="10500" max="10506" width="14.5" style="33" customWidth="1"/>
    <col min="10507" max="10752" width="8.83203125" style="33"/>
    <col min="10753" max="10753" width="2.33203125" style="33" customWidth="1"/>
    <col min="10754" max="10754" width="16.5" style="33" customWidth="1"/>
    <col min="10755" max="10755" width="11.1640625" style="33" customWidth="1"/>
    <col min="10756" max="10762" width="14.5" style="33" customWidth="1"/>
    <col min="10763" max="11008" width="8.83203125" style="33"/>
    <col min="11009" max="11009" width="2.33203125" style="33" customWidth="1"/>
    <col min="11010" max="11010" width="16.5" style="33" customWidth="1"/>
    <col min="11011" max="11011" width="11.1640625" style="33" customWidth="1"/>
    <col min="11012" max="11018" width="14.5" style="33" customWidth="1"/>
    <col min="11019" max="11264" width="8.83203125" style="33"/>
    <col min="11265" max="11265" width="2.33203125" style="33" customWidth="1"/>
    <col min="11266" max="11266" width="16.5" style="33" customWidth="1"/>
    <col min="11267" max="11267" width="11.1640625" style="33" customWidth="1"/>
    <col min="11268" max="11274" width="14.5" style="33" customWidth="1"/>
    <col min="11275" max="11520" width="8.83203125" style="33"/>
    <col min="11521" max="11521" width="2.33203125" style="33" customWidth="1"/>
    <col min="11522" max="11522" width="16.5" style="33" customWidth="1"/>
    <col min="11523" max="11523" width="11.1640625" style="33" customWidth="1"/>
    <col min="11524" max="11530" width="14.5" style="33" customWidth="1"/>
    <col min="11531" max="11776" width="8.83203125" style="33"/>
    <col min="11777" max="11777" width="2.33203125" style="33" customWidth="1"/>
    <col min="11778" max="11778" width="16.5" style="33" customWidth="1"/>
    <col min="11779" max="11779" width="11.1640625" style="33" customWidth="1"/>
    <col min="11780" max="11786" width="14.5" style="33" customWidth="1"/>
    <col min="11787" max="12032" width="8.83203125" style="33"/>
    <col min="12033" max="12033" width="2.33203125" style="33" customWidth="1"/>
    <col min="12034" max="12034" width="16.5" style="33" customWidth="1"/>
    <col min="12035" max="12035" width="11.1640625" style="33" customWidth="1"/>
    <col min="12036" max="12042" width="14.5" style="33" customWidth="1"/>
    <col min="12043" max="12288" width="8.83203125" style="33"/>
    <col min="12289" max="12289" width="2.33203125" style="33" customWidth="1"/>
    <col min="12290" max="12290" width="16.5" style="33" customWidth="1"/>
    <col min="12291" max="12291" width="11.1640625" style="33" customWidth="1"/>
    <col min="12292" max="12298" width="14.5" style="33" customWidth="1"/>
    <col min="12299" max="12544" width="8.83203125" style="33"/>
    <col min="12545" max="12545" width="2.33203125" style="33" customWidth="1"/>
    <col min="12546" max="12546" width="16.5" style="33" customWidth="1"/>
    <col min="12547" max="12547" width="11.1640625" style="33" customWidth="1"/>
    <col min="12548" max="12554" width="14.5" style="33" customWidth="1"/>
    <col min="12555" max="12800" width="8.83203125" style="33"/>
    <col min="12801" max="12801" width="2.33203125" style="33" customWidth="1"/>
    <col min="12802" max="12802" width="16.5" style="33" customWidth="1"/>
    <col min="12803" max="12803" width="11.1640625" style="33" customWidth="1"/>
    <col min="12804" max="12810" width="14.5" style="33" customWidth="1"/>
    <col min="12811" max="13056" width="8.83203125" style="33"/>
    <col min="13057" max="13057" width="2.33203125" style="33" customWidth="1"/>
    <col min="13058" max="13058" width="16.5" style="33" customWidth="1"/>
    <col min="13059" max="13059" width="11.1640625" style="33" customWidth="1"/>
    <col min="13060" max="13066" width="14.5" style="33" customWidth="1"/>
    <col min="13067" max="13312" width="8.83203125" style="33"/>
    <col min="13313" max="13313" width="2.33203125" style="33" customWidth="1"/>
    <col min="13314" max="13314" width="16.5" style="33" customWidth="1"/>
    <col min="13315" max="13315" width="11.1640625" style="33" customWidth="1"/>
    <col min="13316" max="13322" width="14.5" style="33" customWidth="1"/>
    <col min="13323" max="13568" width="8.83203125" style="33"/>
    <col min="13569" max="13569" width="2.33203125" style="33" customWidth="1"/>
    <col min="13570" max="13570" width="16.5" style="33" customWidth="1"/>
    <col min="13571" max="13571" width="11.1640625" style="33" customWidth="1"/>
    <col min="13572" max="13578" width="14.5" style="33" customWidth="1"/>
    <col min="13579" max="13824" width="8.83203125" style="33"/>
    <col min="13825" max="13825" width="2.33203125" style="33" customWidth="1"/>
    <col min="13826" max="13826" width="16.5" style="33" customWidth="1"/>
    <col min="13827" max="13827" width="11.1640625" style="33" customWidth="1"/>
    <col min="13828" max="13834" width="14.5" style="33" customWidth="1"/>
    <col min="13835" max="14080" width="8.83203125" style="33"/>
    <col min="14081" max="14081" width="2.33203125" style="33" customWidth="1"/>
    <col min="14082" max="14082" width="16.5" style="33" customWidth="1"/>
    <col min="14083" max="14083" width="11.1640625" style="33" customWidth="1"/>
    <col min="14084" max="14090" width="14.5" style="33" customWidth="1"/>
    <col min="14091" max="14336" width="8.83203125" style="33"/>
    <col min="14337" max="14337" width="2.33203125" style="33" customWidth="1"/>
    <col min="14338" max="14338" width="16.5" style="33" customWidth="1"/>
    <col min="14339" max="14339" width="11.1640625" style="33" customWidth="1"/>
    <col min="14340" max="14346" width="14.5" style="33" customWidth="1"/>
    <col min="14347" max="14592" width="8.83203125" style="33"/>
    <col min="14593" max="14593" width="2.33203125" style="33" customWidth="1"/>
    <col min="14594" max="14594" width="16.5" style="33" customWidth="1"/>
    <col min="14595" max="14595" width="11.1640625" style="33" customWidth="1"/>
    <col min="14596" max="14602" width="14.5" style="33" customWidth="1"/>
    <col min="14603" max="14848" width="8.83203125" style="33"/>
    <col min="14849" max="14849" width="2.33203125" style="33" customWidth="1"/>
    <col min="14850" max="14850" width="16.5" style="33" customWidth="1"/>
    <col min="14851" max="14851" width="11.1640625" style="33" customWidth="1"/>
    <col min="14852" max="14858" width="14.5" style="33" customWidth="1"/>
    <col min="14859" max="15104" width="8.83203125" style="33"/>
    <col min="15105" max="15105" width="2.33203125" style="33" customWidth="1"/>
    <col min="15106" max="15106" width="16.5" style="33" customWidth="1"/>
    <col min="15107" max="15107" width="11.1640625" style="33" customWidth="1"/>
    <col min="15108" max="15114" width="14.5" style="33" customWidth="1"/>
    <col min="15115" max="15360" width="8.83203125" style="33"/>
    <col min="15361" max="15361" width="2.33203125" style="33" customWidth="1"/>
    <col min="15362" max="15362" width="16.5" style="33" customWidth="1"/>
    <col min="15363" max="15363" width="11.1640625" style="33" customWidth="1"/>
    <col min="15364" max="15370" width="14.5" style="33" customWidth="1"/>
    <col min="15371" max="15616" width="8.83203125" style="33"/>
    <col min="15617" max="15617" width="2.33203125" style="33" customWidth="1"/>
    <col min="15618" max="15618" width="16.5" style="33" customWidth="1"/>
    <col min="15619" max="15619" width="11.1640625" style="33" customWidth="1"/>
    <col min="15620" max="15626" width="14.5" style="33" customWidth="1"/>
    <col min="15627" max="15872" width="8.83203125" style="33"/>
    <col min="15873" max="15873" width="2.33203125" style="33" customWidth="1"/>
    <col min="15874" max="15874" width="16.5" style="33" customWidth="1"/>
    <col min="15875" max="15875" width="11.1640625" style="33" customWidth="1"/>
    <col min="15876" max="15882" width="14.5" style="33" customWidth="1"/>
    <col min="15883" max="16128" width="8.83203125" style="33"/>
    <col min="16129" max="16129" width="2.33203125" style="33" customWidth="1"/>
    <col min="16130" max="16130" width="16.5" style="33" customWidth="1"/>
    <col min="16131" max="16131" width="11.1640625" style="33" customWidth="1"/>
    <col min="16132" max="16138" width="14.5" style="33" customWidth="1"/>
    <col min="16139" max="16384" width="8.83203125" style="33"/>
  </cols>
  <sheetData>
    <row r="1" spans="1:16381" s="34" customFormat="1" ht="26" customHeight="1" x14ac:dyDescent="0.3">
      <c r="A1" s="238" t="s">
        <v>506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ht="15" customHeight="1" thickBot="1" x14ac:dyDescent="0.35">
      <c r="A3" s="88"/>
      <c r="B3" s="88" t="s">
        <v>487</v>
      </c>
      <c r="J3" s="127"/>
    </row>
    <row r="4" spans="1:16381" ht="15" customHeight="1" x14ac:dyDescent="0.3">
      <c r="B4" s="629" t="s">
        <v>73</v>
      </c>
      <c r="C4" s="630" t="s">
        <v>74</v>
      </c>
      <c r="D4" s="128" t="s">
        <v>75</v>
      </c>
      <c r="E4" s="129" t="s">
        <v>76</v>
      </c>
      <c r="F4" s="129" t="s">
        <v>77</v>
      </c>
      <c r="G4" s="129" t="s">
        <v>78</v>
      </c>
      <c r="H4" s="129" t="s">
        <v>79</v>
      </c>
      <c r="I4" s="128" t="s">
        <v>80</v>
      </c>
      <c r="J4" s="632" t="s">
        <v>122</v>
      </c>
    </row>
    <row r="5" spans="1:16381" ht="15" customHeight="1" thickBot="1" x14ac:dyDescent="0.35">
      <c r="B5" s="620"/>
      <c r="C5" s="631"/>
      <c r="D5" s="172" t="s">
        <v>81</v>
      </c>
      <c r="E5" s="173" t="s">
        <v>82</v>
      </c>
      <c r="F5" s="173" t="s">
        <v>83</v>
      </c>
      <c r="G5" s="173" t="s">
        <v>84</v>
      </c>
      <c r="H5" s="173" t="s">
        <v>85</v>
      </c>
      <c r="I5" s="172" t="s">
        <v>86</v>
      </c>
      <c r="J5" s="633"/>
    </row>
    <row r="6" spans="1:16381" ht="15" customHeight="1" x14ac:dyDescent="0.3">
      <c r="B6" s="614" t="s">
        <v>87</v>
      </c>
      <c r="C6" s="629" t="s">
        <v>88</v>
      </c>
      <c r="D6" s="174"/>
      <c r="E6" s="175"/>
      <c r="F6" s="175"/>
      <c r="G6" s="175"/>
      <c r="H6" s="175"/>
      <c r="I6" s="175"/>
      <c r="J6" s="176"/>
    </row>
    <row r="7" spans="1:16381" ht="15" customHeight="1" thickBot="1" x14ac:dyDescent="0.35">
      <c r="B7" s="634"/>
      <c r="C7" s="635"/>
      <c r="D7" s="373" t="str">
        <f xml:space="preserve"> IFERROR(100*D6/$J6,"")</f>
        <v/>
      </c>
      <c r="E7" s="373" t="str">
        <f t="shared" ref="E7:I7" si="0" xml:space="preserve"> IFERROR(100*E6/$J6,"")</f>
        <v/>
      </c>
      <c r="F7" s="373" t="str">
        <f t="shared" si="0"/>
        <v/>
      </c>
      <c r="G7" s="373" t="str">
        <f t="shared" si="0"/>
        <v/>
      </c>
      <c r="H7" s="373" t="str">
        <f t="shared" si="0"/>
        <v/>
      </c>
      <c r="I7" s="373" t="str">
        <f t="shared" si="0"/>
        <v/>
      </c>
      <c r="J7" s="130" t="s">
        <v>120</v>
      </c>
    </row>
    <row r="8" spans="1:16381" ht="15" customHeight="1" x14ac:dyDescent="0.3">
      <c r="B8" s="634"/>
      <c r="C8" s="629" t="s">
        <v>70</v>
      </c>
      <c r="D8" s="174"/>
      <c r="E8" s="175"/>
      <c r="F8" s="175"/>
      <c r="G8" s="175"/>
      <c r="H8" s="175"/>
      <c r="I8" s="175"/>
      <c r="J8" s="176"/>
    </row>
    <row r="9" spans="1:16381" ht="15" customHeight="1" thickBot="1" x14ac:dyDescent="0.35">
      <c r="B9" s="634"/>
      <c r="C9" s="635"/>
      <c r="D9" s="373" t="str">
        <f xml:space="preserve"> IFERROR(100*D8/$J8,"")</f>
        <v/>
      </c>
      <c r="E9" s="373" t="str">
        <f t="shared" ref="E9:I9" si="1" xml:space="preserve"> IFERROR(100*E8/$J8,"")</f>
        <v/>
      </c>
      <c r="F9" s="373" t="str">
        <f xml:space="preserve"> IFERROR(100*F8/$J8,"")</f>
        <v/>
      </c>
      <c r="G9" s="373" t="str">
        <f t="shared" si="1"/>
        <v/>
      </c>
      <c r="H9" s="373" t="str">
        <f t="shared" si="1"/>
        <v/>
      </c>
      <c r="I9" s="373" t="str">
        <f t="shared" si="1"/>
        <v/>
      </c>
      <c r="J9" s="130" t="s">
        <v>89</v>
      </c>
    </row>
    <row r="10" spans="1:16381" ht="15" customHeight="1" x14ac:dyDescent="0.3">
      <c r="B10" s="634"/>
      <c r="C10" s="629" t="s">
        <v>104</v>
      </c>
      <c r="D10" s="174"/>
      <c r="E10" s="175"/>
      <c r="F10" s="175"/>
      <c r="G10" s="175"/>
      <c r="H10" s="175"/>
      <c r="I10" s="175"/>
      <c r="J10" s="176"/>
    </row>
    <row r="11" spans="1:16381" ht="15" customHeight="1" thickBot="1" x14ac:dyDescent="0.35">
      <c r="B11" s="634"/>
      <c r="C11" s="635"/>
      <c r="D11" s="373" t="str">
        <f xml:space="preserve"> IFERROR(100*D10/$J10,"")</f>
        <v/>
      </c>
      <c r="E11" s="373" t="str">
        <f t="shared" ref="E11:H11" si="2" xml:space="preserve"> IFERROR(100*E10/$J10,"")</f>
        <v/>
      </c>
      <c r="F11" s="373" t="str">
        <f t="shared" si="2"/>
        <v/>
      </c>
      <c r="G11" s="373" t="str">
        <f t="shared" si="2"/>
        <v/>
      </c>
      <c r="H11" s="373" t="str">
        <f t="shared" si="2"/>
        <v/>
      </c>
      <c r="I11" s="373" t="str">
        <f xml:space="preserve"> IFERROR(100*I10/$J10,"")</f>
        <v/>
      </c>
      <c r="J11" s="130" t="s">
        <v>89</v>
      </c>
    </row>
    <row r="12" spans="1:16381" ht="15" customHeight="1" x14ac:dyDescent="0.3">
      <c r="B12" s="634"/>
      <c r="C12" s="629" t="s">
        <v>71</v>
      </c>
      <c r="D12" s="174"/>
      <c r="E12" s="175"/>
      <c r="F12" s="175"/>
      <c r="G12" s="175"/>
      <c r="H12" s="175"/>
      <c r="I12" s="175"/>
      <c r="J12" s="176"/>
    </row>
    <row r="13" spans="1:16381" ht="15" customHeight="1" thickBot="1" x14ac:dyDescent="0.35">
      <c r="B13" s="634"/>
      <c r="C13" s="635"/>
      <c r="D13" s="373" t="str">
        <f xml:space="preserve"> IFERROR(100*D12/$J12,"")</f>
        <v/>
      </c>
      <c r="E13" s="373" t="str">
        <f t="shared" ref="E13:I13" si="3" xml:space="preserve"> IFERROR(100*E12/$J12,"")</f>
        <v/>
      </c>
      <c r="F13" s="373" t="str">
        <f t="shared" si="3"/>
        <v/>
      </c>
      <c r="G13" s="373" t="str">
        <f t="shared" si="3"/>
        <v/>
      </c>
      <c r="H13" s="373" t="str">
        <f t="shared" si="3"/>
        <v/>
      </c>
      <c r="I13" s="373" t="str">
        <f t="shared" si="3"/>
        <v/>
      </c>
      <c r="J13" s="130" t="s">
        <v>89</v>
      </c>
    </row>
    <row r="14" spans="1:16381" ht="15" customHeight="1" x14ac:dyDescent="0.3">
      <c r="B14" s="634"/>
      <c r="C14" s="636" t="s">
        <v>121</v>
      </c>
      <c r="D14" s="213"/>
      <c r="E14" s="214"/>
      <c r="F14" s="214"/>
      <c r="G14" s="214"/>
      <c r="H14" s="214"/>
      <c r="I14" s="214"/>
      <c r="J14" s="215"/>
    </row>
    <row r="15" spans="1:16381" ht="15" customHeight="1" thickBot="1" x14ac:dyDescent="0.35">
      <c r="B15" s="634"/>
      <c r="C15" s="635"/>
      <c r="D15" s="373" t="str">
        <f xml:space="preserve"> IFERROR(100*D14/$J14,"")</f>
        <v/>
      </c>
      <c r="E15" s="373" t="str">
        <f t="shared" ref="E15:I15" si="4" xml:space="preserve"> IFERROR(100*E14/$J14,"")</f>
        <v/>
      </c>
      <c r="F15" s="373" t="str">
        <f t="shared" si="4"/>
        <v/>
      </c>
      <c r="G15" s="373" t="str">
        <f t="shared" si="4"/>
        <v/>
      </c>
      <c r="H15" s="373" t="str">
        <f t="shared" si="4"/>
        <v/>
      </c>
      <c r="I15" s="373" t="str">
        <f t="shared" si="4"/>
        <v/>
      </c>
      <c r="J15" s="130" t="s">
        <v>89</v>
      </c>
    </row>
    <row r="16" spans="1:16381" ht="15" customHeight="1" x14ac:dyDescent="0.3">
      <c r="B16" s="634"/>
      <c r="C16" s="636" t="s">
        <v>314</v>
      </c>
      <c r="D16" s="174"/>
      <c r="E16" s="175"/>
      <c r="F16" s="175"/>
      <c r="G16" s="175"/>
      <c r="H16" s="175"/>
      <c r="I16" s="175"/>
      <c r="J16" s="176"/>
    </row>
    <row r="17" spans="1:10" ht="15" customHeight="1" thickBot="1" x14ac:dyDescent="0.35">
      <c r="B17" s="634"/>
      <c r="C17" s="637"/>
      <c r="D17" s="373" t="str">
        <f xml:space="preserve"> IFERROR(100*D16/$J16,"")</f>
        <v/>
      </c>
      <c r="E17" s="373" t="str">
        <f xml:space="preserve"> IFERROR(100*E16/$J16,"")</f>
        <v/>
      </c>
      <c r="F17" s="373" t="str">
        <f t="shared" ref="F17:I17" si="5" xml:space="preserve"> IFERROR(100*F16/$J16,"")</f>
        <v/>
      </c>
      <c r="G17" s="373" t="str">
        <f t="shared" si="5"/>
        <v/>
      </c>
      <c r="H17" s="373" t="str">
        <f t="shared" si="5"/>
        <v/>
      </c>
      <c r="I17" s="373" t="str">
        <f t="shared" si="5"/>
        <v/>
      </c>
      <c r="J17" s="130" t="s">
        <v>89</v>
      </c>
    </row>
    <row r="18" spans="1:10" ht="21" customHeight="1" thickBot="1" x14ac:dyDescent="0.35">
      <c r="B18" s="626" t="s">
        <v>90</v>
      </c>
      <c r="C18" s="627"/>
      <c r="D18" s="131"/>
      <c r="E18" s="372"/>
      <c r="F18" s="132"/>
      <c r="G18" s="132"/>
      <c r="H18" s="132"/>
      <c r="I18" s="132"/>
      <c r="J18" s="133"/>
    </row>
    <row r="19" spans="1:10" ht="12.5" x14ac:dyDescent="0.3">
      <c r="B19" s="116"/>
      <c r="D19" s="131"/>
      <c r="E19" s="132"/>
      <c r="F19" s="132"/>
      <c r="G19" s="132"/>
      <c r="H19" s="132"/>
      <c r="I19" s="132"/>
      <c r="J19" s="133"/>
    </row>
    <row r="20" spans="1:10" ht="12.5" x14ac:dyDescent="0.3">
      <c r="B20" s="134"/>
      <c r="C20" s="135"/>
      <c r="D20" s="131"/>
      <c r="E20" s="132"/>
      <c r="F20" s="132"/>
      <c r="G20" s="132"/>
      <c r="H20" s="132"/>
      <c r="I20" s="132"/>
      <c r="J20" s="133"/>
    </row>
    <row r="21" spans="1:10" ht="12.5" x14ac:dyDescent="0.3">
      <c r="A21" s="136" t="s">
        <v>62</v>
      </c>
      <c r="B21" s="133"/>
      <c r="C21" s="133"/>
      <c r="D21" s="131"/>
      <c r="E21" s="132"/>
      <c r="F21" s="132"/>
      <c r="G21" s="132"/>
      <c r="H21" s="132"/>
      <c r="I21" s="132"/>
      <c r="J21" s="133"/>
    </row>
    <row r="22" spans="1:10" ht="15" customHeight="1" x14ac:dyDescent="0.3">
      <c r="A22" s="255" t="s">
        <v>450</v>
      </c>
      <c r="B22" s="628" t="s">
        <v>491</v>
      </c>
      <c r="C22" s="628"/>
      <c r="D22" s="628"/>
      <c r="E22" s="628"/>
      <c r="F22" s="628"/>
      <c r="G22" s="628"/>
      <c r="H22" s="628"/>
      <c r="I22" s="628"/>
      <c r="J22" s="628"/>
    </row>
  </sheetData>
  <mergeCells count="12">
    <mergeCell ref="B22:J22"/>
    <mergeCell ref="B4:B5"/>
    <mergeCell ref="C4:C5"/>
    <mergeCell ref="J4:J5"/>
    <mergeCell ref="B6:B17"/>
    <mergeCell ref="C6:C7"/>
    <mergeCell ref="C8:C9"/>
    <mergeCell ref="C10:C11"/>
    <mergeCell ref="C12:C13"/>
    <mergeCell ref="C14:C15"/>
    <mergeCell ref="C16:C17"/>
    <mergeCell ref="B18:C18"/>
  </mergeCells>
  <phoneticPr fontId="32"/>
  <conditionalFormatting sqref="J6">
    <cfRule type="expression" dxfId="5" priority="6">
      <formula>J6=""</formula>
    </cfRule>
  </conditionalFormatting>
  <conditionalFormatting sqref="J8">
    <cfRule type="expression" dxfId="4" priority="5">
      <formula>J8=""</formula>
    </cfRule>
  </conditionalFormatting>
  <conditionalFormatting sqref="J10">
    <cfRule type="expression" dxfId="3" priority="4">
      <formula>J10=""</formula>
    </cfRule>
  </conditionalFormatting>
  <conditionalFormatting sqref="J12">
    <cfRule type="expression" dxfId="2" priority="3">
      <formula>J12=""</formula>
    </cfRule>
  </conditionalFormatting>
  <conditionalFormatting sqref="J14">
    <cfRule type="expression" dxfId="1" priority="2">
      <formula>J14=""</formula>
    </cfRule>
  </conditionalFormatting>
  <conditionalFormatting sqref="J16">
    <cfRule type="expression" dxfId="0" priority="1">
      <formula>J16=""</formula>
    </cfRule>
  </conditionalFormatting>
  <printOptions gridLinesSet="0"/>
  <pageMargins left="0.78740157480314954" right="0.59055118110236249" top="0.78740157480314954" bottom="0.59055118110236249" header="0.5" footer="0.5"/>
  <pageSetup paperSize="9" scale="9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7EB2-D11E-4DEB-B207-F2884348413E}">
  <sheetPr>
    <tabColor rgb="FFFF7C80"/>
  </sheetPr>
  <dimension ref="A1:XFA72"/>
  <sheetViews>
    <sheetView topLeftCell="A47" zoomScaleNormal="100" zoomScaleSheetLayoutView="94" workbookViewId="0">
      <selection activeCell="O38" sqref="O38"/>
    </sheetView>
  </sheetViews>
  <sheetFormatPr defaultColWidth="8.6640625" defaultRowHeight="15.5" x14ac:dyDescent="0.3"/>
  <cols>
    <col min="1" max="1" width="3.33203125" style="121" bestFit="1" customWidth="1"/>
    <col min="2" max="2" width="6.5" style="235" customWidth="1"/>
    <col min="3" max="3" width="7.83203125" style="235" customWidth="1"/>
    <col min="4" max="4" width="17.5" style="235" customWidth="1"/>
    <col min="5" max="5" width="40.6640625" style="235" customWidth="1"/>
    <col min="6" max="9" width="8.5" style="235" customWidth="1"/>
    <col min="10" max="10" width="6.83203125" style="235" customWidth="1"/>
    <col min="11" max="11" width="31.1640625" style="235" customWidth="1"/>
    <col min="12" max="16384" width="8.6640625" style="235"/>
  </cols>
  <sheetData>
    <row r="1" spans="1:16381" s="34" customFormat="1" ht="26" customHeight="1" x14ac:dyDescent="0.3">
      <c r="A1" s="238" t="s">
        <v>502</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237" customFormat="1" ht="14" x14ac:dyDescent="0.3">
      <c r="A2" s="121"/>
    </row>
    <row r="3" spans="1:16381" s="237" customFormat="1" ht="14.5" thickBot="1" x14ac:dyDescent="0.35">
      <c r="A3" s="121"/>
      <c r="B3" s="121" t="s">
        <v>488</v>
      </c>
    </row>
    <row r="4" spans="1:16381" ht="18" customHeight="1" x14ac:dyDescent="0.3">
      <c r="B4" s="640" t="s">
        <v>327</v>
      </c>
      <c r="C4" s="642" t="s">
        <v>328</v>
      </c>
      <c r="D4" s="644" t="s">
        <v>329</v>
      </c>
      <c r="E4" s="640" t="s">
        <v>330</v>
      </c>
      <c r="F4" s="647" t="s">
        <v>331</v>
      </c>
      <c r="G4" s="647" t="s">
        <v>332</v>
      </c>
      <c r="H4" s="642" t="s">
        <v>333</v>
      </c>
      <c r="I4" s="642" t="s">
        <v>334</v>
      </c>
      <c r="J4" s="647" t="s">
        <v>335</v>
      </c>
      <c r="K4" s="650" t="s">
        <v>336</v>
      </c>
    </row>
    <row r="5" spans="1:16381" ht="18" customHeight="1" thickBot="1" x14ac:dyDescent="0.35">
      <c r="B5" s="641"/>
      <c r="C5" s="643"/>
      <c r="D5" s="645"/>
      <c r="E5" s="646"/>
      <c r="F5" s="648"/>
      <c r="G5" s="648"/>
      <c r="H5" s="643"/>
      <c r="I5" s="643"/>
      <c r="J5" s="649"/>
      <c r="K5" s="651"/>
    </row>
    <row r="6" spans="1:16381" ht="18" customHeight="1" x14ac:dyDescent="0.3">
      <c r="A6" s="121">
        <v>1</v>
      </c>
      <c r="B6" s="256" t="s">
        <v>378</v>
      </c>
      <c r="C6" s="257" t="s">
        <v>337</v>
      </c>
      <c r="D6" s="257" t="s">
        <v>359</v>
      </c>
      <c r="E6" s="258" t="s">
        <v>338</v>
      </c>
      <c r="F6" s="257">
        <v>8</v>
      </c>
      <c r="G6" s="257">
        <v>15</v>
      </c>
      <c r="H6" s="259">
        <v>60</v>
      </c>
      <c r="I6" s="259" t="s">
        <v>339</v>
      </c>
      <c r="J6" s="257" t="s">
        <v>340</v>
      </c>
      <c r="K6" s="260"/>
    </row>
    <row r="7" spans="1:16381" ht="18" customHeight="1" x14ac:dyDescent="0.3">
      <c r="B7" s="261"/>
      <c r="C7" s="259"/>
      <c r="D7" s="259"/>
      <c r="E7" s="262" t="s">
        <v>360</v>
      </c>
      <c r="F7" s="259">
        <v>15</v>
      </c>
      <c r="G7" s="259">
        <v>15</v>
      </c>
      <c r="H7" s="259"/>
      <c r="I7" s="259"/>
      <c r="J7" s="259"/>
      <c r="K7" s="263"/>
    </row>
    <row r="8" spans="1:16381" ht="18" customHeight="1" x14ac:dyDescent="0.3">
      <c r="B8" s="261"/>
      <c r="C8" s="259"/>
      <c r="D8" s="259"/>
      <c r="E8" s="262" t="s">
        <v>360</v>
      </c>
      <c r="F8" s="259"/>
      <c r="G8" s="259"/>
      <c r="H8" s="259"/>
      <c r="I8" s="259"/>
      <c r="J8" s="259"/>
      <c r="K8" s="263"/>
    </row>
    <row r="9" spans="1:16381" ht="18" customHeight="1" thickBot="1" x14ac:dyDescent="0.35">
      <c r="B9" s="264"/>
      <c r="C9" s="265"/>
      <c r="D9" s="265"/>
      <c r="E9" s="266" t="s">
        <v>341</v>
      </c>
      <c r="F9" s="265"/>
      <c r="G9" s="265"/>
      <c r="H9" s="265"/>
      <c r="I9" s="265"/>
      <c r="J9" s="265"/>
      <c r="K9" s="267"/>
    </row>
    <row r="10" spans="1:16381" ht="18" customHeight="1" x14ac:dyDescent="0.3">
      <c r="A10" s="121">
        <v>2</v>
      </c>
      <c r="B10" s="256"/>
      <c r="C10" s="257"/>
      <c r="D10" s="257"/>
      <c r="E10" s="258"/>
      <c r="F10" s="257"/>
      <c r="G10" s="257"/>
      <c r="H10" s="257"/>
      <c r="I10" s="257"/>
      <c r="J10" s="257"/>
      <c r="K10" s="268"/>
    </row>
    <row r="11" spans="1:16381" ht="18" customHeight="1" x14ac:dyDescent="0.3">
      <c r="B11" s="261"/>
      <c r="C11" s="269"/>
      <c r="D11" s="269"/>
      <c r="E11" s="262"/>
      <c r="F11" s="259"/>
      <c r="G11" s="259"/>
      <c r="H11" s="259"/>
      <c r="I11" s="269"/>
      <c r="J11" s="270"/>
      <c r="K11" s="271"/>
    </row>
    <row r="12" spans="1:16381" ht="18" customHeight="1" thickBot="1" x14ac:dyDescent="0.35">
      <c r="B12" s="272"/>
      <c r="C12" s="273"/>
      <c r="D12" s="273"/>
      <c r="E12" s="274"/>
      <c r="F12" s="275"/>
      <c r="G12" s="275"/>
      <c r="H12" s="275"/>
      <c r="I12" s="273"/>
      <c r="J12" s="276"/>
      <c r="K12" s="277"/>
    </row>
    <row r="13" spans="1:16381" ht="18" customHeight="1" x14ac:dyDescent="0.3">
      <c r="A13" s="121">
        <v>3</v>
      </c>
      <c r="B13" s="256"/>
      <c r="C13" s="257"/>
      <c r="D13" s="257"/>
      <c r="E13" s="258"/>
      <c r="F13" s="257"/>
      <c r="G13" s="257"/>
      <c r="H13" s="257"/>
      <c r="I13" s="257"/>
      <c r="J13" s="257"/>
      <c r="K13" s="260"/>
    </row>
    <row r="14" spans="1:16381" ht="18" customHeight="1" x14ac:dyDescent="0.3">
      <c r="B14" s="261"/>
      <c r="C14" s="259"/>
      <c r="D14" s="259"/>
      <c r="E14" s="262"/>
      <c r="F14" s="259"/>
      <c r="G14" s="259"/>
      <c r="H14" s="259"/>
      <c r="I14" s="259"/>
      <c r="J14" s="259"/>
      <c r="K14" s="263"/>
    </row>
    <row r="15" spans="1:16381" ht="18" customHeight="1" x14ac:dyDescent="0.3">
      <c r="B15" s="272"/>
      <c r="C15" s="275"/>
      <c r="D15" s="275"/>
      <c r="E15" s="274"/>
      <c r="F15" s="275"/>
      <c r="G15" s="275"/>
      <c r="H15" s="275"/>
      <c r="I15" s="275"/>
      <c r="J15" s="275"/>
      <c r="K15" s="278"/>
    </row>
    <row r="16" spans="1:16381" ht="18" customHeight="1" thickBot="1" x14ac:dyDescent="0.35">
      <c r="B16" s="261"/>
      <c r="C16" s="259"/>
      <c r="D16" s="259"/>
      <c r="E16" s="262"/>
      <c r="F16" s="259"/>
      <c r="G16" s="259"/>
      <c r="H16" s="259"/>
      <c r="I16" s="259"/>
      <c r="J16" s="259"/>
      <c r="K16" s="263"/>
    </row>
    <row r="17" spans="1:11" ht="18" customHeight="1" x14ac:dyDescent="0.3">
      <c r="A17" s="121">
        <v>4</v>
      </c>
      <c r="B17" s="256" t="s">
        <v>378</v>
      </c>
      <c r="C17" s="257" t="s">
        <v>342</v>
      </c>
      <c r="D17" s="257" t="s">
        <v>359</v>
      </c>
      <c r="E17" s="258"/>
      <c r="F17" s="257"/>
      <c r="G17" s="257"/>
      <c r="H17" s="257"/>
      <c r="I17" s="257"/>
      <c r="J17" s="257"/>
      <c r="K17" s="268"/>
    </row>
    <row r="18" spans="1:11" ht="18" customHeight="1" x14ac:dyDescent="0.3">
      <c r="B18" s="272"/>
      <c r="C18" s="275"/>
      <c r="D18" s="273"/>
      <c r="E18" s="274"/>
      <c r="F18" s="275"/>
      <c r="G18" s="275"/>
      <c r="H18" s="275"/>
      <c r="I18" s="275"/>
      <c r="J18" s="275"/>
      <c r="K18" s="277"/>
    </row>
    <row r="19" spans="1:11" ht="18" customHeight="1" x14ac:dyDescent="0.3">
      <c r="B19" s="261"/>
      <c r="C19" s="259"/>
      <c r="D19" s="269"/>
      <c r="E19" s="262"/>
      <c r="F19" s="259"/>
      <c r="G19" s="259"/>
      <c r="H19" s="259"/>
      <c r="I19" s="259"/>
      <c r="J19" s="279"/>
      <c r="K19" s="271"/>
    </row>
    <row r="20" spans="1:11" ht="18" customHeight="1" thickBot="1" x14ac:dyDescent="0.35">
      <c r="B20" s="261"/>
      <c r="C20" s="259"/>
      <c r="D20" s="269"/>
      <c r="E20" s="262"/>
      <c r="F20" s="259"/>
      <c r="G20" s="259"/>
      <c r="H20" s="259"/>
      <c r="I20" s="259"/>
      <c r="J20" s="279"/>
      <c r="K20" s="271"/>
    </row>
    <row r="21" spans="1:11" ht="18" customHeight="1" x14ac:dyDescent="0.3">
      <c r="A21" s="121">
        <v>5</v>
      </c>
      <c r="B21" s="256"/>
      <c r="C21" s="257"/>
      <c r="D21" s="257"/>
      <c r="E21" s="258"/>
      <c r="F21" s="257"/>
      <c r="G21" s="257"/>
      <c r="H21" s="257"/>
      <c r="I21" s="257"/>
      <c r="J21" s="257"/>
      <c r="K21" s="260"/>
    </row>
    <row r="22" spans="1:11" ht="18" customHeight="1" x14ac:dyDescent="0.3">
      <c r="B22" s="261"/>
      <c r="C22" s="259"/>
      <c r="D22" s="259"/>
      <c r="E22" s="274"/>
      <c r="F22" s="259"/>
      <c r="G22" s="259"/>
      <c r="H22" s="259"/>
      <c r="I22" s="259"/>
      <c r="J22" s="259"/>
      <c r="K22" s="263"/>
    </row>
    <row r="23" spans="1:11" ht="18" customHeight="1" x14ac:dyDescent="0.3">
      <c r="B23" s="272"/>
      <c r="C23" s="275"/>
      <c r="D23" s="275"/>
      <c r="E23" s="274"/>
      <c r="F23" s="275"/>
      <c r="G23" s="275"/>
      <c r="H23" s="275"/>
      <c r="I23" s="275"/>
      <c r="J23" s="275"/>
      <c r="K23" s="278"/>
    </row>
    <row r="24" spans="1:11" ht="18" customHeight="1" thickBot="1" x14ac:dyDescent="0.35">
      <c r="B24" s="264"/>
      <c r="C24" s="265"/>
      <c r="D24" s="265"/>
      <c r="E24" s="266"/>
      <c r="F24" s="265"/>
      <c r="G24" s="265"/>
      <c r="H24" s="265"/>
      <c r="I24" s="265"/>
      <c r="J24" s="265"/>
      <c r="K24" s="267"/>
    </row>
    <row r="25" spans="1:11" ht="18" customHeight="1" x14ac:dyDescent="0.3">
      <c r="A25" s="121">
        <v>6</v>
      </c>
      <c r="B25" s="256" t="s">
        <v>378</v>
      </c>
      <c r="C25" s="257" t="s">
        <v>343</v>
      </c>
      <c r="D25" s="257" t="s">
        <v>359</v>
      </c>
      <c r="E25" s="274"/>
      <c r="F25" s="259"/>
      <c r="G25" s="259"/>
      <c r="H25" s="257"/>
      <c r="I25" s="257"/>
      <c r="J25" s="257"/>
      <c r="K25" s="263"/>
    </row>
    <row r="26" spans="1:11" ht="18" customHeight="1" x14ac:dyDescent="0.3">
      <c r="B26" s="261"/>
      <c r="C26" s="259"/>
      <c r="D26" s="269"/>
      <c r="E26" s="274"/>
      <c r="F26" s="259"/>
      <c r="G26" s="259"/>
      <c r="H26" s="259"/>
      <c r="I26" s="259"/>
      <c r="J26" s="269"/>
      <c r="K26" s="263"/>
    </row>
    <row r="27" spans="1:11" ht="18" customHeight="1" x14ac:dyDescent="0.3">
      <c r="B27" s="261"/>
      <c r="C27" s="259"/>
      <c r="D27" s="269"/>
      <c r="E27" s="262"/>
      <c r="F27" s="259"/>
      <c r="G27" s="259"/>
      <c r="H27" s="259"/>
      <c r="I27" s="259"/>
      <c r="J27" s="269"/>
      <c r="K27" s="263"/>
    </row>
    <row r="28" spans="1:11" ht="18" customHeight="1" thickBot="1" x14ac:dyDescent="0.35">
      <c r="B28" s="261"/>
      <c r="C28" s="259"/>
      <c r="D28" s="269"/>
      <c r="E28" s="262"/>
      <c r="F28" s="259"/>
      <c r="G28" s="259"/>
      <c r="H28" s="259"/>
      <c r="I28" s="259"/>
      <c r="J28" s="269"/>
      <c r="K28" s="263"/>
    </row>
    <row r="29" spans="1:11" ht="18" customHeight="1" x14ac:dyDescent="0.3">
      <c r="A29" s="121">
        <v>7</v>
      </c>
      <c r="B29" s="256" t="s">
        <v>344</v>
      </c>
      <c r="C29" s="257" t="s">
        <v>337</v>
      </c>
      <c r="D29" s="257" t="s">
        <v>359</v>
      </c>
      <c r="E29" s="280"/>
      <c r="F29" s="257"/>
      <c r="G29" s="257"/>
      <c r="H29" s="257"/>
      <c r="I29" s="257"/>
      <c r="J29" s="257"/>
      <c r="K29" s="260" t="s">
        <v>379</v>
      </c>
    </row>
    <row r="30" spans="1:11" ht="18" customHeight="1" x14ac:dyDescent="0.3">
      <c r="B30" s="281"/>
      <c r="C30" s="282"/>
      <c r="D30" s="282"/>
      <c r="E30" s="261"/>
      <c r="F30" s="282"/>
      <c r="G30" s="282"/>
      <c r="H30" s="282"/>
      <c r="I30" s="282"/>
      <c r="J30" s="282"/>
      <c r="K30" s="283"/>
    </row>
    <row r="31" spans="1:11" ht="18" customHeight="1" thickBot="1" x14ac:dyDescent="0.35">
      <c r="B31" s="264"/>
      <c r="C31" s="265"/>
      <c r="D31" s="265"/>
      <c r="E31" s="266"/>
      <c r="F31" s="265"/>
      <c r="G31" s="265"/>
      <c r="H31" s="265"/>
      <c r="I31" s="265"/>
      <c r="J31" s="265"/>
      <c r="K31" s="267"/>
    </row>
    <row r="32" spans="1:11" ht="18" customHeight="1" x14ac:dyDescent="0.3">
      <c r="A32" s="121">
        <v>8</v>
      </c>
      <c r="B32" s="256" t="s">
        <v>345</v>
      </c>
      <c r="C32" s="257" t="s">
        <v>337</v>
      </c>
      <c r="D32" s="284" t="s">
        <v>359</v>
      </c>
      <c r="E32" s="258"/>
      <c r="F32" s="257"/>
      <c r="G32" s="257"/>
      <c r="H32" s="257"/>
      <c r="I32" s="257"/>
      <c r="J32" s="257"/>
      <c r="K32" s="260" t="s">
        <v>380</v>
      </c>
    </row>
    <row r="33" spans="1:11" ht="18" customHeight="1" x14ac:dyDescent="0.3">
      <c r="B33" s="281"/>
      <c r="C33" s="282"/>
      <c r="D33" s="285"/>
      <c r="E33" s="286"/>
      <c r="F33" s="282"/>
      <c r="G33" s="282"/>
      <c r="H33" s="282"/>
      <c r="I33" s="282"/>
      <c r="J33" s="282"/>
      <c r="K33" s="283"/>
    </row>
    <row r="34" spans="1:11" ht="18" customHeight="1" thickBot="1" x14ac:dyDescent="0.35">
      <c r="B34" s="264"/>
      <c r="C34" s="265"/>
      <c r="D34" s="287"/>
      <c r="E34" s="266"/>
      <c r="F34" s="265"/>
      <c r="G34" s="265"/>
      <c r="H34" s="265"/>
      <c r="I34" s="265"/>
      <c r="J34" s="265"/>
      <c r="K34" s="267"/>
    </row>
    <row r="35" spans="1:11" ht="18" customHeight="1" x14ac:dyDescent="0.3">
      <c r="A35" s="121">
        <v>9</v>
      </c>
      <c r="B35" s="256" t="s">
        <v>346</v>
      </c>
      <c r="C35" s="257" t="s">
        <v>343</v>
      </c>
      <c r="D35" s="284" t="s">
        <v>359</v>
      </c>
      <c r="E35" s="258"/>
      <c r="F35" s="257"/>
      <c r="G35" s="257"/>
      <c r="H35" s="257"/>
      <c r="I35" s="257"/>
      <c r="J35" s="257"/>
      <c r="K35" s="638" t="s">
        <v>382</v>
      </c>
    </row>
    <row r="36" spans="1:11" ht="18" customHeight="1" x14ac:dyDescent="0.3">
      <c r="B36" s="281"/>
      <c r="C36" s="282"/>
      <c r="D36" s="285"/>
      <c r="E36" s="286"/>
      <c r="F36" s="282"/>
      <c r="G36" s="282"/>
      <c r="H36" s="282"/>
      <c r="I36" s="282"/>
      <c r="J36" s="282"/>
      <c r="K36" s="639"/>
    </row>
    <row r="37" spans="1:11" ht="18" customHeight="1" thickBot="1" x14ac:dyDescent="0.35">
      <c r="B37" s="264"/>
      <c r="C37" s="265"/>
      <c r="D37" s="287"/>
      <c r="E37" s="266"/>
      <c r="F37" s="265"/>
      <c r="G37" s="265"/>
      <c r="H37" s="265"/>
      <c r="I37" s="265"/>
      <c r="J37" s="265"/>
      <c r="K37" s="283"/>
    </row>
    <row r="38" spans="1:11" ht="18" customHeight="1" x14ac:dyDescent="0.3">
      <c r="A38" s="121">
        <v>10</v>
      </c>
      <c r="B38" s="256" t="s">
        <v>347</v>
      </c>
      <c r="C38" s="257" t="s">
        <v>337</v>
      </c>
      <c r="D38" s="284" t="s">
        <v>359</v>
      </c>
      <c r="E38" s="258"/>
      <c r="F38" s="257"/>
      <c r="G38" s="257"/>
      <c r="H38" s="257"/>
      <c r="I38" s="257"/>
      <c r="J38" s="257"/>
      <c r="K38" s="638" t="s">
        <v>383</v>
      </c>
    </row>
    <row r="39" spans="1:11" ht="18" customHeight="1" x14ac:dyDescent="0.3">
      <c r="B39" s="281"/>
      <c r="C39" s="282"/>
      <c r="D39" s="285"/>
      <c r="E39" s="286"/>
      <c r="F39" s="282"/>
      <c r="G39" s="282"/>
      <c r="H39" s="282"/>
      <c r="I39" s="282"/>
      <c r="J39" s="282"/>
      <c r="K39" s="639"/>
    </row>
    <row r="40" spans="1:11" ht="18" customHeight="1" thickBot="1" x14ac:dyDescent="0.35">
      <c r="B40" s="264"/>
      <c r="C40" s="265"/>
      <c r="D40" s="287"/>
      <c r="E40" s="266"/>
      <c r="F40" s="265"/>
      <c r="G40" s="265"/>
      <c r="H40" s="265"/>
      <c r="I40" s="265"/>
      <c r="J40" s="265"/>
      <c r="K40" s="267"/>
    </row>
    <row r="41" spans="1:11" ht="18" customHeight="1" thickBot="1" x14ac:dyDescent="0.35">
      <c r="B41" s="288"/>
      <c r="C41" s="288"/>
      <c r="D41" s="288"/>
      <c r="E41" s="289"/>
      <c r="F41" s="288"/>
      <c r="G41" s="288"/>
      <c r="H41" s="288"/>
      <c r="I41" s="288"/>
      <c r="J41" s="288"/>
      <c r="K41" s="288"/>
    </row>
    <row r="42" spans="1:11" ht="18" customHeight="1" x14ac:dyDescent="0.3">
      <c r="A42" s="121">
        <v>1</v>
      </c>
      <c r="B42" s="256" t="s">
        <v>344</v>
      </c>
      <c r="C42" s="257" t="s">
        <v>343</v>
      </c>
      <c r="D42" s="257" t="s">
        <v>359</v>
      </c>
      <c r="E42" s="258"/>
      <c r="F42" s="257"/>
      <c r="G42" s="257"/>
      <c r="H42" s="257"/>
      <c r="I42" s="257"/>
      <c r="J42" s="257"/>
      <c r="K42" s="260" t="s">
        <v>348</v>
      </c>
    </row>
    <row r="43" spans="1:11" ht="18" customHeight="1" thickBot="1" x14ac:dyDescent="0.35">
      <c r="B43" s="261"/>
      <c r="C43" s="259"/>
      <c r="D43" s="259"/>
      <c r="E43" s="262"/>
      <c r="F43" s="259"/>
      <c r="G43" s="259"/>
      <c r="H43" s="259"/>
      <c r="I43" s="259"/>
      <c r="J43" s="259"/>
      <c r="K43" s="263"/>
    </row>
    <row r="44" spans="1:11" ht="18" customHeight="1" x14ac:dyDescent="0.3">
      <c r="A44" s="121">
        <v>2</v>
      </c>
      <c r="B44" s="256"/>
      <c r="C44" s="257"/>
      <c r="D44" s="290"/>
      <c r="E44" s="258"/>
      <c r="F44" s="257"/>
      <c r="G44" s="257"/>
      <c r="H44" s="257"/>
      <c r="I44" s="257"/>
      <c r="J44" s="257"/>
      <c r="K44" s="260"/>
    </row>
    <row r="45" spans="1:11" ht="18" customHeight="1" thickBot="1" x14ac:dyDescent="0.35">
      <c r="B45" s="272"/>
      <c r="C45" s="275"/>
      <c r="D45" s="273"/>
      <c r="E45" s="274"/>
      <c r="F45" s="275"/>
      <c r="G45" s="275"/>
      <c r="H45" s="275"/>
      <c r="I45" s="275"/>
      <c r="J45" s="275"/>
      <c r="K45" s="278"/>
    </row>
    <row r="46" spans="1:11" ht="18" customHeight="1" thickBot="1" x14ac:dyDescent="0.35">
      <c r="B46" s="288"/>
      <c r="C46" s="288"/>
      <c r="D46" s="289"/>
      <c r="E46" s="289"/>
      <c r="F46" s="288"/>
      <c r="G46" s="288"/>
      <c r="H46" s="288"/>
      <c r="I46" s="288"/>
      <c r="J46" s="288"/>
      <c r="K46" s="288"/>
    </row>
    <row r="47" spans="1:11" ht="18" customHeight="1" x14ac:dyDescent="0.3">
      <c r="A47" s="121">
        <v>1</v>
      </c>
      <c r="B47" s="256" t="s">
        <v>345</v>
      </c>
      <c r="C47" s="257" t="s">
        <v>343</v>
      </c>
      <c r="D47" s="257" t="s">
        <v>359</v>
      </c>
      <c r="E47" s="258"/>
      <c r="F47" s="257"/>
      <c r="G47" s="257"/>
      <c r="H47" s="257"/>
      <c r="I47" s="257"/>
      <c r="J47" s="257"/>
      <c r="K47" s="268" t="s">
        <v>349</v>
      </c>
    </row>
    <row r="48" spans="1:11" ht="18" customHeight="1" thickBot="1" x14ac:dyDescent="0.35">
      <c r="B48" s="264"/>
      <c r="C48" s="291"/>
      <c r="D48" s="291"/>
      <c r="E48" s="266"/>
      <c r="F48" s="265"/>
      <c r="G48" s="265"/>
      <c r="H48" s="265"/>
      <c r="I48" s="291"/>
      <c r="J48" s="291"/>
      <c r="K48" s="267"/>
    </row>
    <row r="49" spans="1:11" ht="18" customHeight="1" x14ac:dyDescent="0.3">
      <c r="A49" s="121">
        <v>2</v>
      </c>
      <c r="B49" s="261"/>
      <c r="C49" s="259"/>
      <c r="D49" s="269"/>
      <c r="E49" s="262"/>
      <c r="F49" s="259"/>
      <c r="G49" s="259"/>
      <c r="H49" s="259"/>
      <c r="I49" s="259"/>
      <c r="J49" s="259"/>
      <c r="K49" s="263"/>
    </row>
    <row r="50" spans="1:11" ht="18" customHeight="1" thickBot="1" x14ac:dyDescent="0.35">
      <c r="B50" s="261"/>
      <c r="C50" s="259"/>
      <c r="D50" s="269"/>
      <c r="E50" s="262"/>
      <c r="F50" s="259"/>
      <c r="G50" s="259"/>
      <c r="H50" s="259"/>
      <c r="I50" s="259"/>
      <c r="J50" s="259"/>
      <c r="K50" s="263"/>
    </row>
    <row r="51" spans="1:11" ht="18" customHeight="1" thickBot="1" x14ac:dyDescent="0.35">
      <c r="B51" s="288"/>
      <c r="C51" s="289"/>
      <c r="D51" s="289"/>
      <c r="E51" s="289"/>
      <c r="F51" s="288"/>
      <c r="G51" s="288"/>
      <c r="H51" s="288"/>
      <c r="I51" s="289"/>
      <c r="J51" s="289"/>
      <c r="K51" s="292"/>
    </row>
    <row r="52" spans="1:11" ht="18" customHeight="1" x14ac:dyDescent="0.3">
      <c r="A52" s="121">
        <v>1</v>
      </c>
      <c r="B52" s="256"/>
      <c r="C52" s="257" t="s">
        <v>350</v>
      </c>
      <c r="D52" s="290"/>
      <c r="E52" s="258"/>
      <c r="F52" s="257"/>
      <c r="G52" s="257"/>
      <c r="H52" s="257"/>
      <c r="I52" s="257"/>
      <c r="J52" s="257"/>
      <c r="K52" s="268"/>
    </row>
    <row r="53" spans="1:11" ht="18" customHeight="1" thickBot="1" x14ac:dyDescent="0.35">
      <c r="B53" s="264"/>
      <c r="C53" s="291"/>
      <c r="D53" s="291"/>
      <c r="E53" s="266"/>
      <c r="F53" s="265"/>
      <c r="G53" s="265"/>
      <c r="H53" s="265"/>
      <c r="I53" s="291"/>
      <c r="J53" s="291"/>
      <c r="K53" s="293"/>
    </row>
    <row r="54" spans="1:11" ht="18" customHeight="1" x14ac:dyDescent="0.3">
      <c r="A54" s="121">
        <v>2</v>
      </c>
      <c r="B54" s="256"/>
      <c r="C54" s="257" t="s">
        <v>350</v>
      </c>
      <c r="D54" s="290"/>
      <c r="E54" s="258"/>
      <c r="F54" s="257"/>
      <c r="G54" s="257"/>
      <c r="H54" s="257"/>
      <c r="I54" s="257"/>
      <c r="J54" s="257"/>
      <c r="K54" s="268"/>
    </row>
    <row r="55" spans="1:11" ht="18" customHeight="1" thickBot="1" x14ac:dyDescent="0.35">
      <c r="B55" s="264"/>
      <c r="C55" s="291"/>
      <c r="D55" s="291"/>
      <c r="E55" s="266"/>
      <c r="F55" s="265"/>
      <c r="G55" s="265"/>
      <c r="H55" s="265"/>
      <c r="I55" s="291"/>
      <c r="J55" s="291"/>
      <c r="K55" s="293"/>
    </row>
    <row r="56" spans="1:11" ht="18" customHeight="1" thickBot="1" x14ac:dyDescent="0.35">
      <c r="B56" s="288"/>
      <c r="C56" s="289"/>
      <c r="D56" s="289"/>
      <c r="E56" s="289"/>
      <c r="F56" s="288"/>
      <c r="G56" s="288"/>
      <c r="H56" s="288"/>
      <c r="I56" s="289"/>
      <c r="J56" s="289"/>
      <c r="K56" s="289"/>
    </row>
    <row r="57" spans="1:11" ht="18" customHeight="1" x14ac:dyDescent="0.3">
      <c r="A57" s="121">
        <v>1</v>
      </c>
      <c r="B57" s="256" t="s">
        <v>351</v>
      </c>
      <c r="C57" s="257" t="s">
        <v>337</v>
      </c>
      <c r="D57" s="290"/>
      <c r="E57" s="258"/>
      <c r="F57" s="257"/>
      <c r="G57" s="257"/>
      <c r="H57" s="257"/>
      <c r="I57" s="257"/>
      <c r="J57" s="257"/>
      <c r="K57" s="268" t="s">
        <v>352</v>
      </c>
    </row>
    <row r="58" spans="1:11" ht="18" customHeight="1" thickBot="1" x14ac:dyDescent="0.35">
      <c r="B58" s="264"/>
      <c r="C58" s="291"/>
      <c r="D58" s="291"/>
      <c r="E58" s="266"/>
      <c r="F58" s="265"/>
      <c r="G58" s="265"/>
      <c r="H58" s="265"/>
      <c r="I58" s="291"/>
      <c r="J58" s="291"/>
      <c r="K58" s="293"/>
    </row>
    <row r="59" spans="1:11" ht="18" customHeight="1" x14ac:dyDescent="0.3">
      <c r="A59" s="121">
        <v>2</v>
      </c>
      <c r="B59" s="256" t="s">
        <v>351</v>
      </c>
      <c r="C59" s="257" t="s">
        <v>337</v>
      </c>
      <c r="D59" s="290"/>
      <c r="E59" s="258"/>
      <c r="F59" s="257"/>
      <c r="G59" s="257"/>
      <c r="H59" s="257"/>
      <c r="I59" s="257"/>
      <c r="J59" s="257"/>
      <c r="K59" s="268" t="s">
        <v>353</v>
      </c>
    </row>
    <row r="60" spans="1:11" ht="18" customHeight="1" thickBot="1" x14ac:dyDescent="0.35">
      <c r="B60" s="264"/>
      <c r="C60" s="291"/>
      <c r="D60" s="291"/>
      <c r="E60" s="266"/>
      <c r="F60" s="265"/>
      <c r="G60" s="265"/>
      <c r="H60" s="265"/>
      <c r="I60" s="291"/>
      <c r="J60" s="291"/>
      <c r="K60" s="293"/>
    </row>
    <row r="61" spans="1:11" ht="18" customHeight="1" thickBot="1" x14ac:dyDescent="0.35">
      <c r="B61" s="294"/>
      <c r="C61" s="295"/>
      <c r="D61" s="295"/>
      <c r="E61" s="295"/>
      <c r="F61" s="294"/>
      <c r="G61" s="294"/>
      <c r="H61" s="294"/>
      <c r="I61" s="295"/>
      <c r="J61" s="295"/>
      <c r="K61" s="295"/>
    </row>
    <row r="62" spans="1:11" ht="18" customHeight="1" x14ac:dyDescent="0.3">
      <c r="A62" s="121">
        <v>1</v>
      </c>
      <c r="B62" s="256" t="s">
        <v>354</v>
      </c>
      <c r="C62" s="257" t="s">
        <v>361</v>
      </c>
      <c r="D62" s="257" t="s">
        <v>359</v>
      </c>
      <c r="E62" s="258"/>
      <c r="F62" s="257"/>
      <c r="G62" s="257"/>
      <c r="H62" s="257"/>
      <c r="I62" s="257"/>
      <c r="J62" s="257"/>
      <c r="K62" s="268" t="s">
        <v>355</v>
      </c>
    </row>
    <row r="63" spans="1:11" ht="18" customHeight="1" thickBot="1" x14ac:dyDescent="0.35">
      <c r="B63" s="264"/>
      <c r="C63" s="291"/>
      <c r="D63" s="291"/>
      <c r="E63" s="266"/>
      <c r="F63" s="265"/>
      <c r="G63" s="265"/>
      <c r="H63" s="265"/>
      <c r="I63" s="291"/>
      <c r="J63" s="291"/>
      <c r="K63" s="293"/>
    </row>
    <row r="64" spans="1:11" ht="18" customHeight="1" x14ac:dyDescent="0.3">
      <c r="A64" s="121">
        <v>2</v>
      </c>
      <c r="B64" s="256" t="s">
        <v>354</v>
      </c>
      <c r="C64" s="257" t="s">
        <v>361</v>
      </c>
      <c r="D64" s="257" t="s">
        <v>359</v>
      </c>
      <c r="E64" s="258"/>
      <c r="F64" s="257"/>
      <c r="G64" s="257"/>
      <c r="H64" s="257"/>
      <c r="I64" s="257"/>
      <c r="J64" s="257"/>
      <c r="K64" s="268" t="s">
        <v>355</v>
      </c>
    </row>
    <row r="65" spans="1:11" ht="18" customHeight="1" thickBot="1" x14ac:dyDescent="0.35">
      <c r="B65" s="264"/>
      <c r="C65" s="291"/>
      <c r="D65" s="291"/>
      <c r="E65" s="266"/>
      <c r="F65" s="265"/>
      <c r="G65" s="265"/>
      <c r="H65" s="265"/>
      <c r="I65" s="291"/>
      <c r="J65" s="291"/>
      <c r="K65" s="293"/>
    </row>
    <row r="66" spans="1:11" ht="18" customHeight="1" thickBot="1" x14ac:dyDescent="0.35">
      <c r="B66" s="296"/>
      <c r="C66" s="296"/>
      <c r="D66" s="296"/>
      <c r="E66" s="296"/>
      <c r="F66" s="297"/>
      <c r="G66" s="297"/>
      <c r="H66" s="296"/>
      <c r="I66" s="296"/>
      <c r="J66" s="296"/>
      <c r="K66" s="296"/>
    </row>
    <row r="67" spans="1:11" ht="26" x14ac:dyDescent="0.3">
      <c r="A67" s="121">
        <v>1</v>
      </c>
      <c r="B67" s="256" t="s">
        <v>356</v>
      </c>
      <c r="C67" s="257" t="s">
        <v>361</v>
      </c>
      <c r="D67" s="257" t="s">
        <v>359</v>
      </c>
      <c r="E67" s="258"/>
      <c r="F67" s="257"/>
      <c r="G67" s="257"/>
      <c r="H67" s="257"/>
      <c r="I67" s="257"/>
      <c r="J67" s="257"/>
      <c r="K67" s="397" t="s">
        <v>357</v>
      </c>
    </row>
    <row r="68" spans="1:11" ht="18" customHeight="1" thickBot="1" x14ac:dyDescent="0.35">
      <c r="B68" s="264"/>
      <c r="C68" s="291"/>
      <c r="D68" s="291"/>
      <c r="E68" s="266"/>
      <c r="F68" s="265"/>
      <c r="G68" s="265"/>
      <c r="H68" s="265"/>
      <c r="I68" s="291"/>
      <c r="J68" s="291"/>
      <c r="K68" s="293"/>
    </row>
    <row r="69" spans="1:11" ht="26" x14ac:dyDescent="0.3">
      <c r="A69" s="121">
        <v>2</v>
      </c>
      <c r="B69" s="256" t="s">
        <v>356</v>
      </c>
      <c r="C69" s="257" t="s">
        <v>361</v>
      </c>
      <c r="D69" s="257" t="s">
        <v>359</v>
      </c>
      <c r="E69" s="258"/>
      <c r="F69" s="257"/>
      <c r="G69" s="257"/>
      <c r="H69" s="257"/>
      <c r="I69" s="257"/>
      <c r="J69" s="257"/>
      <c r="K69" s="397" t="s">
        <v>357</v>
      </c>
    </row>
    <row r="70" spans="1:11" ht="18" customHeight="1" thickBot="1" x14ac:dyDescent="0.35">
      <c r="B70" s="264"/>
      <c r="C70" s="291"/>
      <c r="D70" s="291"/>
      <c r="E70" s="266"/>
      <c r="F70" s="265"/>
      <c r="G70" s="265"/>
      <c r="H70" s="265"/>
      <c r="I70" s="291"/>
      <c r="J70" s="291"/>
      <c r="K70" s="293"/>
    </row>
    <row r="71" spans="1:11" x14ac:dyDescent="0.3">
      <c r="B71" s="298"/>
      <c r="C71" s="121"/>
      <c r="D71" s="121"/>
      <c r="E71" s="121"/>
      <c r="F71" s="121"/>
      <c r="G71" s="299"/>
      <c r="H71" s="298"/>
      <c r="I71" s="121"/>
      <c r="J71" s="121"/>
      <c r="K71" s="121"/>
    </row>
    <row r="72" spans="1:11" x14ac:dyDescent="0.3">
      <c r="B72" s="300" t="s">
        <v>358</v>
      </c>
      <c r="C72" s="296"/>
      <c r="D72" s="296"/>
      <c r="E72" s="296"/>
      <c r="F72" s="296"/>
      <c r="G72" s="296"/>
      <c r="H72" s="296"/>
      <c r="I72" s="296"/>
      <c r="J72" s="296"/>
      <c r="K72" s="296"/>
    </row>
  </sheetData>
  <mergeCells count="12">
    <mergeCell ref="K38:K39"/>
    <mergeCell ref="B4:B5"/>
    <mergeCell ref="C4:C5"/>
    <mergeCell ref="D4:D5"/>
    <mergeCell ref="E4:E5"/>
    <mergeCell ref="F4:F5"/>
    <mergeCell ref="G4:G5"/>
    <mergeCell ref="H4:H5"/>
    <mergeCell ref="I4:I5"/>
    <mergeCell ref="J4:J5"/>
    <mergeCell ref="K4:K5"/>
    <mergeCell ref="K35:K36"/>
  </mergeCells>
  <phoneticPr fontId="32"/>
  <pageMargins left="0.7" right="0.7" top="0.75" bottom="0.75" header="0.3" footer="0.3"/>
  <pageSetup paperSize="9" scale="71" orientation="landscape" r:id="rId1"/>
  <rowBreaks count="1" manualBreakCount="1">
    <brk id="34"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0242E-0616-463D-B0A5-68B3D75C8188}">
  <sheetPr>
    <tabColor rgb="FFFF7C80"/>
  </sheetPr>
  <dimension ref="A1:XFA72"/>
  <sheetViews>
    <sheetView topLeftCell="A23" zoomScaleNormal="100" zoomScaleSheetLayoutView="94" workbookViewId="0">
      <selection activeCell="L35" sqref="L35"/>
    </sheetView>
  </sheetViews>
  <sheetFormatPr defaultColWidth="8.6640625" defaultRowHeight="15.5" x14ac:dyDescent="0.3"/>
  <cols>
    <col min="1" max="1" width="3.33203125" style="121" bestFit="1" customWidth="1"/>
    <col min="2" max="2" width="6.5" style="235" customWidth="1"/>
    <col min="3" max="3" width="7.83203125" style="235" customWidth="1"/>
    <col min="4" max="4" width="17.5" style="235" customWidth="1"/>
    <col min="5" max="5" width="40.6640625" style="235" customWidth="1"/>
    <col min="6" max="9" width="8.5" style="235" customWidth="1"/>
    <col min="10" max="10" width="6.83203125" style="235" customWidth="1"/>
    <col min="11" max="11" width="31.1640625" style="235" customWidth="1"/>
    <col min="12" max="16384" width="8.6640625" style="235"/>
  </cols>
  <sheetData>
    <row r="1" spans="1:16381" s="34" customFormat="1" ht="26" customHeight="1" x14ac:dyDescent="0.3">
      <c r="A1" s="238" t="s">
        <v>506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237" customFormat="1" ht="14" x14ac:dyDescent="0.3">
      <c r="A2" s="121"/>
    </row>
    <row r="3" spans="1:16381" s="237" customFormat="1" ht="14.5" thickBot="1" x14ac:dyDescent="0.35">
      <c r="A3" s="121"/>
      <c r="B3" s="121" t="s">
        <v>488</v>
      </c>
    </row>
    <row r="4" spans="1:16381" ht="18" customHeight="1" x14ac:dyDescent="0.3">
      <c r="B4" s="640" t="s">
        <v>327</v>
      </c>
      <c r="C4" s="642" t="s">
        <v>328</v>
      </c>
      <c r="D4" s="644" t="s">
        <v>329</v>
      </c>
      <c r="E4" s="640" t="s">
        <v>330</v>
      </c>
      <c r="F4" s="647" t="s">
        <v>331</v>
      </c>
      <c r="G4" s="647" t="s">
        <v>332</v>
      </c>
      <c r="H4" s="642" t="s">
        <v>333</v>
      </c>
      <c r="I4" s="642" t="s">
        <v>334</v>
      </c>
      <c r="J4" s="647" t="s">
        <v>335</v>
      </c>
      <c r="K4" s="650" t="s">
        <v>336</v>
      </c>
    </row>
    <row r="5" spans="1:16381" ht="18" customHeight="1" thickBot="1" x14ac:dyDescent="0.35">
      <c r="B5" s="641"/>
      <c r="C5" s="643"/>
      <c r="D5" s="645"/>
      <c r="E5" s="646"/>
      <c r="F5" s="648"/>
      <c r="G5" s="648"/>
      <c r="H5" s="643"/>
      <c r="I5" s="643"/>
      <c r="J5" s="649"/>
      <c r="K5" s="651"/>
    </row>
    <row r="6" spans="1:16381" ht="18" customHeight="1" x14ac:dyDescent="0.3">
      <c r="A6" s="121">
        <v>1</v>
      </c>
      <c r="B6" s="256" t="s">
        <v>378</v>
      </c>
      <c r="C6" s="257" t="s">
        <v>337</v>
      </c>
      <c r="D6" s="257" t="s">
        <v>359</v>
      </c>
      <c r="E6" s="258" t="s">
        <v>338</v>
      </c>
      <c r="F6" s="257">
        <v>8</v>
      </c>
      <c r="G6" s="257">
        <v>15</v>
      </c>
      <c r="H6" s="259">
        <v>60</v>
      </c>
      <c r="I6" s="259" t="s">
        <v>339</v>
      </c>
      <c r="J6" s="257" t="s">
        <v>340</v>
      </c>
      <c r="K6" s="260"/>
    </row>
    <row r="7" spans="1:16381" ht="18" customHeight="1" x14ac:dyDescent="0.3">
      <c r="B7" s="261"/>
      <c r="C7" s="259"/>
      <c r="D7" s="259"/>
      <c r="E7" s="262" t="s">
        <v>360</v>
      </c>
      <c r="F7" s="259">
        <v>15</v>
      </c>
      <c r="G7" s="259">
        <v>15</v>
      </c>
      <c r="H7" s="259"/>
      <c r="I7" s="259"/>
      <c r="J7" s="259"/>
      <c r="K7" s="263"/>
    </row>
    <row r="8" spans="1:16381" ht="18" customHeight="1" x14ac:dyDescent="0.3">
      <c r="B8" s="261"/>
      <c r="C8" s="259"/>
      <c r="D8" s="259"/>
      <c r="E8" s="262" t="s">
        <v>360</v>
      </c>
      <c r="F8" s="259"/>
      <c r="G8" s="259"/>
      <c r="H8" s="259"/>
      <c r="I8" s="259"/>
      <c r="J8" s="259"/>
      <c r="K8" s="263"/>
    </row>
    <row r="9" spans="1:16381" ht="18" customHeight="1" thickBot="1" x14ac:dyDescent="0.35">
      <c r="B9" s="264"/>
      <c r="C9" s="265"/>
      <c r="D9" s="265"/>
      <c r="E9" s="266" t="s">
        <v>341</v>
      </c>
      <c r="F9" s="265"/>
      <c r="G9" s="265"/>
      <c r="H9" s="265"/>
      <c r="I9" s="265"/>
      <c r="J9" s="265"/>
      <c r="K9" s="267"/>
    </row>
    <row r="10" spans="1:16381" ht="18" customHeight="1" x14ac:dyDescent="0.3">
      <c r="A10" s="121">
        <v>2</v>
      </c>
      <c r="B10" s="256"/>
      <c r="C10" s="257"/>
      <c r="D10" s="257"/>
      <c r="E10" s="258"/>
      <c r="F10" s="257"/>
      <c r="G10" s="257"/>
      <c r="H10" s="257"/>
      <c r="I10" s="257"/>
      <c r="J10" s="257"/>
      <c r="K10" s="268"/>
    </row>
    <row r="11" spans="1:16381" ht="18" customHeight="1" x14ac:dyDescent="0.3">
      <c r="B11" s="261"/>
      <c r="C11" s="269"/>
      <c r="D11" s="269"/>
      <c r="E11" s="262"/>
      <c r="F11" s="259"/>
      <c r="G11" s="259"/>
      <c r="H11" s="259"/>
      <c r="I11" s="269"/>
      <c r="J11" s="270"/>
      <c r="K11" s="271"/>
    </row>
    <row r="12" spans="1:16381" ht="18" customHeight="1" thickBot="1" x14ac:dyDescent="0.35">
      <c r="B12" s="272"/>
      <c r="C12" s="273"/>
      <c r="D12" s="273"/>
      <c r="E12" s="274"/>
      <c r="F12" s="275"/>
      <c r="G12" s="275"/>
      <c r="H12" s="275"/>
      <c r="I12" s="273"/>
      <c r="J12" s="276"/>
      <c r="K12" s="277"/>
    </row>
    <row r="13" spans="1:16381" ht="18" customHeight="1" x14ac:dyDescent="0.3">
      <c r="A13" s="121">
        <v>3</v>
      </c>
      <c r="B13" s="256"/>
      <c r="C13" s="257"/>
      <c r="D13" s="257"/>
      <c r="E13" s="258"/>
      <c r="F13" s="257"/>
      <c r="G13" s="257"/>
      <c r="H13" s="257"/>
      <c r="I13" s="257"/>
      <c r="J13" s="257"/>
      <c r="K13" s="260"/>
    </row>
    <row r="14" spans="1:16381" ht="18" customHeight="1" x14ac:dyDescent="0.3">
      <c r="B14" s="261"/>
      <c r="C14" s="259"/>
      <c r="D14" s="259"/>
      <c r="E14" s="262"/>
      <c r="F14" s="259"/>
      <c r="G14" s="259"/>
      <c r="H14" s="259"/>
      <c r="I14" s="259"/>
      <c r="J14" s="259"/>
      <c r="K14" s="263"/>
    </row>
    <row r="15" spans="1:16381" ht="18" customHeight="1" x14ac:dyDescent="0.3">
      <c r="B15" s="272"/>
      <c r="C15" s="275"/>
      <c r="D15" s="275"/>
      <c r="E15" s="274"/>
      <c r="F15" s="275"/>
      <c r="G15" s="275"/>
      <c r="H15" s="275"/>
      <c r="I15" s="275"/>
      <c r="J15" s="275"/>
      <c r="K15" s="278"/>
    </row>
    <row r="16" spans="1:16381" ht="18" customHeight="1" thickBot="1" x14ac:dyDescent="0.35">
      <c r="B16" s="261"/>
      <c r="C16" s="259"/>
      <c r="D16" s="259"/>
      <c r="E16" s="262"/>
      <c r="F16" s="259"/>
      <c r="G16" s="259"/>
      <c r="H16" s="259"/>
      <c r="I16" s="259"/>
      <c r="J16" s="259"/>
      <c r="K16" s="263"/>
    </row>
    <row r="17" spans="1:11" ht="18" customHeight="1" x14ac:dyDescent="0.3">
      <c r="A17" s="121">
        <v>4</v>
      </c>
      <c r="B17" s="256" t="s">
        <v>378</v>
      </c>
      <c r="C17" s="257" t="s">
        <v>342</v>
      </c>
      <c r="D17" s="257" t="s">
        <v>359</v>
      </c>
      <c r="E17" s="258"/>
      <c r="F17" s="257"/>
      <c r="G17" s="257"/>
      <c r="H17" s="257"/>
      <c r="I17" s="257"/>
      <c r="J17" s="257"/>
      <c r="K17" s="268"/>
    </row>
    <row r="18" spans="1:11" ht="18" customHeight="1" x14ac:dyDescent="0.3">
      <c r="B18" s="272"/>
      <c r="C18" s="275"/>
      <c r="D18" s="273"/>
      <c r="E18" s="274"/>
      <c r="F18" s="275"/>
      <c r="G18" s="275"/>
      <c r="H18" s="275"/>
      <c r="I18" s="275"/>
      <c r="J18" s="275"/>
      <c r="K18" s="277"/>
    </row>
    <row r="19" spans="1:11" ht="18" customHeight="1" x14ac:dyDescent="0.3">
      <c r="B19" s="261"/>
      <c r="C19" s="259"/>
      <c r="D19" s="269"/>
      <c r="E19" s="262"/>
      <c r="F19" s="259"/>
      <c r="G19" s="259"/>
      <c r="H19" s="259"/>
      <c r="I19" s="259"/>
      <c r="J19" s="279"/>
      <c r="K19" s="271"/>
    </row>
    <row r="20" spans="1:11" ht="18" customHeight="1" thickBot="1" x14ac:dyDescent="0.35">
      <c r="B20" s="261"/>
      <c r="C20" s="259"/>
      <c r="D20" s="269"/>
      <c r="E20" s="262"/>
      <c r="F20" s="259"/>
      <c r="G20" s="259"/>
      <c r="H20" s="259"/>
      <c r="I20" s="259"/>
      <c r="J20" s="279"/>
      <c r="K20" s="271"/>
    </row>
    <row r="21" spans="1:11" ht="18" customHeight="1" x14ac:dyDescent="0.3">
      <c r="A21" s="121">
        <v>5</v>
      </c>
      <c r="B21" s="256"/>
      <c r="C21" s="257"/>
      <c r="D21" s="257"/>
      <c r="E21" s="258"/>
      <c r="F21" s="257"/>
      <c r="G21" s="257"/>
      <c r="H21" s="257"/>
      <c r="I21" s="257"/>
      <c r="J21" s="257"/>
      <c r="K21" s="260"/>
    </row>
    <row r="22" spans="1:11" ht="18" customHeight="1" x14ac:dyDescent="0.3">
      <c r="B22" s="261"/>
      <c r="C22" s="259"/>
      <c r="D22" s="259"/>
      <c r="E22" s="274"/>
      <c r="F22" s="259"/>
      <c r="G22" s="259"/>
      <c r="H22" s="259"/>
      <c r="I22" s="259"/>
      <c r="J22" s="259"/>
      <c r="K22" s="263"/>
    </row>
    <row r="23" spans="1:11" ht="18" customHeight="1" x14ac:dyDescent="0.3">
      <c r="B23" s="272"/>
      <c r="C23" s="275"/>
      <c r="D23" s="275"/>
      <c r="E23" s="274"/>
      <c r="F23" s="275"/>
      <c r="G23" s="275"/>
      <c r="H23" s="275"/>
      <c r="I23" s="275"/>
      <c r="J23" s="275"/>
      <c r="K23" s="278"/>
    </row>
    <row r="24" spans="1:11" ht="18" customHeight="1" thickBot="1" x14ac:dyDescent="0.35">
      <c r="B24" s="264"/>
      <c r="C24" s="265"/>
      <c r="D24" s="265"/>
      <c r="E24" s="266"/>
      <c r="F24" s="265"/>
      <c r="G24" s="265"/>
      <c r="H24" s="265"/>
      <c r="I24" s="265"/>
      <c r="J24" s="265"/>
      <c r="K24" s="267"/>
    </row>
    <row r="25" spans="1:11" ht="18" customHeight="1" x14ac:dyDescent="0.3">
      <c r="A25" s="121">
        <v>6</v>
      </c>
      <c r="B25" s="256" t="s">
        <v>378</v>
      </c>
      <c r="C25" s="257" t="s">
        <v>343</v>
      </c>
      <c r="D25" s="257" t="s">
        <v>359</v>
      </c>
      <c r="E25" s="274"/>
      <c r="F25" s="259"/>
      <c r="G25" s="259"/>
      <c r="H25" s="257"/>
      <c r="I25" s="257"/>
      <c r="J25" s="257"/>
      <c r="K25" s="263"/>
    </row>
    <row r="26" spans="1:11" ht="18" customHeight="1" x14ac:dyDescent="0.3">
      <c r="B26" s="261"/>
      <c r="C26" s="259"/>
      <c r="D26" s="269"/>
      <c r="E26" s="274"/>
      <c r="F26" s="259"/>
      <c r="G26" s="259"/>
      <c r="H26" s="259"/>
      <c r="I26" s="259"/>
      <c r="J26" s="269"/>
      <c r="K26" s="263"/>
    </row>
    <row r="27" spans="1:11" ht="18" customHeight="1" x14ac:dyDescent="0.3">
      <c r="B27" s="261"/>
      <c r="C27" s="259"/>
      <c r="D27" s="269"/>
      <c r="E27" s="262"/>
      <c r="F27" s="259"/>
      <c r="G27" s="259"/>
      <c r="H27" s="259"/>
      <c r="I27" s="259"/>
      <c r="J27" s="269"/>
      <c r="K27" s="263"/>
    </row>
    <row r="28" spans="1:11" ht="18" customHeight="1" thickBot="1" x14ac:dyDescent="0.35">
      <c r="B28" s="261"/>
      <c r="C28" s="259"/>
      <c r="D28" s="269"/>
      <c r="E28" s="262"/>
      <c r="F28" s="259"/>
      <c r="G28" s="259"/>
      <c r="H28" s="259"/>
      <c r="I28" s="259"/>
      <c r="J28" s="269"/>
      <c r="K28" s="263"/>
    </row>
    <row r="29" spans="1:11" ht="18" customHeight="1" x14ac:dyDescent="0.3">
      <c r="A29" s="121">
        <v>7</v>
      </c>
      <c r="B29" s="256" t="s">
        <v>344</v>
      </c>
      <c r="C29" s="257" t="s">
        <v>337</v>
      </c>
      <c r="D29" s="257" t="s">
        <v>359</v>
      </c>
      <c r="E29" s="280"/>
      <c r="F29" s="257"/>
      <c r="G29" s="257"/>
      <c r="H29" s="257"/>
      <c r="I29" s="257"/>
      <c r="J29" s="257"/>
      <c r="K29" s="260" t="s">
        <v>379</v>
      </c>
    </row>
    <row r="30" spans="1:11" ht="18" customHeight="1" x14ac:dyDescent="0.3">
      <c r="B30" s="281"/>
      <c r="C30" s="282"/>
      <c r="D30" s="282"/>
      <c r="E30" s="261"/>
      <c r="F30" s="282"/>
      <c r="G30" s="282"/>
      <c r="H30" s="282"/>
      <c r="I30" s="282"/>
      <c r="J30" s="282"/>
      <c r="K30" s="283"/>
    </row>
    <row r="31" spans="1:11" ht="18" customHeight="1" thickBot="1" x14ac:dyDescent="0.35">
      <c r="B31" s="264"/>
      <c r="C31" s="265"/>
      <c r="D31" s="265"/>
      <c r="E31" s="266"/>
      <c r="F31" s="265"/>
      <c r="G31" s="265"/>
      <c r="H31" s="265"/>
      <c r="I31" s="265"/>
      <c r="J31" s="265"/>
      <c r="K31" s="267"/>
    </row>
    <row r="32" spans="1:11" ht="18" customHeight="1" x14ac:dyDescent="0.3">
      <c r="A32" s="121">
        <v>8</v>
      </c>
      <c r="B32" s="256" t="s">
        <v>345</v>
      </c>
      <c r="C32" s="257" t="s">
        <v>337</v>
      </c>
      <c r="D32" s="284" t="s">
        <v>359</v>
      </c>
      <c r="E32" s="258"/>
      <c r="F32" s="257"/>
      <c r="G32" s="257"/>
      <c r="H32" s="257"/>
      <c r="I32" s="257"/>
      <c r="J32" s="257"/>
      <c r="K32" s="260" t="s">
        <v>380</v>
      </c>
    </row>
    <row r="33" spans="1:11" ht="18" customHeight="1" x14ac:dyDescent="0.3">
      <c r="B33" s="281"/>
      <c r="C33" s="282"/>
      <c r="D33" s="285"/>
      <c r="E33" s="286"/>
      <c r="F33" s="282"/>
      <c r="G33" s="282"/>
      <c r="H33" s="282"/>
      <c r="I33" s="282"/>
      <c r="J33" s="282"/>
      <c r="K33" s="283"/>
    </row>
    <row r="34" spans="1:11" ht="18" customHeight="1" thickBot="1" x14ac:dyDescent="0.35">
      <c r="B34" s="264"/>
      <c r="C34" s="265"/>
      <c r="D34" s="287"/>
      <c r="E34" s="266"/>
      <c r="F34" s="265"/>
      <c r="G34" s="265"/>
      <c r="H34" s="265"/>
      <c r="I34" s="265"/>
      <c r="J34" s="265"/>
      <c r="K34" s="267"/>
    </row>
    <row r="35" spans="1:11" ht="18" customHeight="1" x14ac:dyDescent="0.3">
      <c r="A35" s="121">
        <v>9</v>
      </c>
      <c r="B35" s="256" t="s">
        <v>346</v>
      </c>
      <c r="C35" s="257" t="s">
        <v>343</v>
      </c>
      <c r="D35" s="284" t="s">
        <v>359</v>
      </c>
      <c r="E35" s="258"/>
      <c r="F35" s="257"/>
      <c r="G35" s="257"/>
      <c r="H35" s="257"/>
      <c r="I35" s="257"/>
      <c r="J35" s="257"/>
      <c r="K35" s="638" t="s">
        <v>382</v>
      </c>
    </row>
    <row r="36" spans="1:11" ht="18" customHeight="1" x14ac:dyDescent="0.3">
      <c r="B36" s="281"/>
      <c r="C36" s="282"/>
      <c r="D36" s="285"/>
      <c r="E36" s="286"/>
      <c r="F36" s="282"/>
      <c r="G36" s="282"/>
      <c r="H36" s="282"/>
      <c r="I36" s="282"/>
      <c r="J36" s="282"/>
      <c r="K36" s="639"/>
    </row>
    <row r="37" spans="1:11" ht="18" customHeight="1" thickBot="1" x14ac:dyDescent="0.35">
      <c r="B37" s="264"/>
      <c r="C37" s="265"/>
      <c r="D37" s="287"/>
      <c r="E37" s="266"/>
      <c r="F37" s="265"/>
      <c r="G37" s="265"/>
      <c r="H37" s="265"/>
      <c r="I37" s="265"/>
      <c r="J37" s="265"/>
      <c r="K37" s="283"/>
    </row>
    <row r="38" spans="1:11" ht="18" customHeight="1" x14ac:dyDescent="0.3">
      <c r="A38" s="121">
        <v>10</v>
      </c>
      <c r="B38" s="256" t="s">
        <v>347</v>
      </c>
      <c r="C38" s="257" t="s">
        <v>337</v>
      </c>
      <c r="D38" s="284" t="s">
        <v>359</v>
      </c>
      <c r="E38" s="258"/>
      <c r="F38" s="257"/>
      <c r="G38" s="257"/>
      <c r="H38" s="257"/>
      <c r="I38" s="257"/>
      <c r="J38" s="257"/>
      <c r="K38" s="638" t="s">
        <v>383</v>
      </c>
    </row>
    <row r="39" spans="1:11" ht="18" customHeight="1" x14ac:dyDescent="0.3">
      <c r="B39" s="281"/>
      <c r="C39" s="282"/>
      <c r="D39" s="285"/>
      <c r="E39" s="286"/>
      <c r="F39" s="282"/>
      <c r="G39" s="282"/>
      <c r="H39" s="282"/>
      <c r="I39" s="282"/>
      <c r="J39" s="282"/>
      <c r="K39" s="639"/>
    </row>
    <row r="40" spans="1:11" ht="18" customHeight="1" thickBot="1" x14ac:dyDescent="0.35">
      <c r="B40" s="264"/>
      <c r="C40" s="265"/>
      <c r="D40" s="287"/>
      <c r="E40" s="266"/>
      <c r="F40" s="265"/>
      <c r="G40" s="265"/>
      <c r="H40" s="265"/>
      <c r="I40" s="265"/>
      <c r="J40" s="265"/>
      <c r="K40" s="267"/>
    </row>
    <row r="41" spans="1:11" ht="18" customHeight="1" thickBot="1" x14ac:dyDescent="0.35">
      <c r="B41" s="288"/>
      <c r="C41" s="288"/>
      <c r="D41" s="288"/>
      <c r="E41" s="289"/>
      <c r="F41" s="288"/>
      <c r="G41" s="288"/>
      <c r="H41" s="288"/>
      <c r="I41" s="288"/>
      <c r="J41" s="288"/>
      <c r="K41" s="288"/>
    </row>
    <row r="42" spans="1:11" ht="18" customHeight="1" x14ac:dyDescent="0.3">
      <c r="A42" s="121">
        <v>1</v>
      </c>
      <c r="B42" s="256" t="s">
        <v>344</v>
      </c>
      <c r="C42" s="257" t="s">
        <v>343</v>
      </c>
      <c r="D42" s="257" t="s">
        <v>359</v>
      </c>
      <c r="E42" s="258"/>
      <c r="F42" s="257"/>
      <c r="G42" s="257"/>
      <c r="H42" s="257"/>
      <c r="I42" s="257"/>
      <c r="J42" s="257"/>
      <c r="K42" s="260" t="s">
        <v>348</v>
      </c>
    </row>
    <row r="43" spans="1:11" ht="18" customHeight="1" thickBot="1" x14ac:dyDescent="0.35">
      <c r="B43" s="261"/>
      <c r="C43" s="259"/>
      <c r="D43" s="259"/>
      <c r="E43" s="262"/>
      <c r="F43" s="259"/>
      <c r="G43" s="259"/>
      <c r="H43" s="259"/>
      <c r="I43" s="259"/>
      <c r="J43" s="259"/>
      <c r="K43" s="263"/>
    </row>
    <row r="44" spans="1:11" ht="18" customHeight="1" x14ac:dyDescent="0.3">
      <c r="A44" s="121">
        <v>2</v>
      </c>
      <c r="B44" s="256"/>
      <c r="C44" s="257"/>
      <c r="D44" s="290"/>
      <c r="E44" s="258"/>
      <c r="F44" s="257"/>
      <c r="G44" s="257"/>
      <c r="H44" s="257"/>
      <c r="I44" s="257"/>
      <c r="J44" s="257"/>
      <c r="K44" s="260"/>
    </row>
    <row r="45" spans="1:11" ht="18" customHeight="1" thickBot="1" x14ac:dyDescent="0.35">
      <c r="B45" s="272"/>
      <c r="C45" s="275"/>
      <c r="D45" s="273"/>
      <c r="E45" s="274"/>
      <c r="F45" s="275"/>
      <c r="G45" s="275"/>
      <c r="H45" s="275"/>
      <c r="I45" s="275"/>
      <c r="J45" s="275"/>
      <c r="K45" s="278"/>
    </row>
    <row r="46" spans="1:11" ht="18" customHeight="1" thickBot="1" x14ac:dyDescent="0.35">
      <c r="B46" s="288"/>
      <c r="C46" s="288"/>
      <c r="D46" s="289"/>
      <c r="E46" s="289"/>
      <c r="F46" s="288"/>
      <c r="G46" s="288"/>
      <c r="H46" s="288"/>
      <c r="I46" s="288"/>
      <c r="J46" s="288"/>
      <c r="K46" s="288"/>
    </row>
    <row r="47" spans="1:11" ht="18" customHeight="1" x14ac:dyDescent="0.3">
      <c r="A47" s="121">
        <v>1</v>
      </c>
      <c r="B47" s="256" t="s">
        <v>345</v>
      </c>
      <c r="C47" s="257" t="s">
        <v>343</v>
      </c>
      <c r="D47" s="257" t="s">
        <v>359</v>
      </c>
      <c r="E47" s="258"/>
      <c r="F47" s="257"/>
      <c r="G47" s="257"/>
      <c r="H47" s="257"/>
      <c r="I47" s="257"/>
      <c r="J47" s="257"/>
      <c r="K47" s="268" t="s">
        <v>349</v>
      </c>
    </row>
    <row r="48" spans="1:11" ht="18" customHeight="1" thickBot="1" x14ac:dyDescent="0.35">
      <c r="B48" s="264"/>
      <c r="C48" s="291"/>
      <c r="D48" s="291"/>
      <c r="E48" s="266"/>
      <c r="F48" s="265"/>
      <c r="G48" s="265"/>
      <c r="H48" s="265"/>
      <c r="I48" s="291"/>
      <c r="J48" s="291"/>
      <c r="K48" s="267"/>
    </row>
    <row r="49" spans="1:11" ht="18" customHeight="1" x14ac:dyDescent="0.3">
      <c r="A49" s="121">
        <v>2</v>
      </c>
      <c r="B49" s="261"/>
      <c r="C49" s="259"/>
      <c r="D49" s="269"/>
      <c r="E49" s="262"/>
      <c r="F49" s="259"/>
      <c r="G49" s="259"/>
      <c r="H49" s="259"/>
      <c r="I49" s="259"/>
      <c r="J49" s="259"/>
      <c r="K49" s="263"/>
    </row>
    <row r="50" spans="1:11" ht="18" customHeight="1" thickBot="1" x14ac:dyDescent="0.35">
      <c r="B50" s="261"/>
      <c r="C50" s="259"/>
      <c r="D50" s="269"/>
      <c r="E50" s="262"/>
      <c r="F50" s="259"/>
      <c r="G50" s="259"/>
      <c r="H50" s="259"/>
      <c r="I50" s="259"/>
      <c r="J50" s="259"/>
      <c r="K50" s="263"/>
    </row>
    <row r="51" spans="1:11" ht="18" customHeight="1" thickBot="1" x14ac:dyDescent="0.35">
      <c r="B51" s="288"/>
      <c r="C51" s="289"/>
      <c r="D51" s="289"/>
      <c r="E51" s="289"/>
      <c r="F51" s="288"/>
      <c r="G51" s="288"/>
      <c r="H51" s="288"/>
      <c r="I51" s="289"/>
      <c r="J51" s="289"/>
      <c r="K51" s="292"/>
    </row>
    <row r="52" spans="1:11" ht="18" customHeight="1" x14ac:dyDescent="0.3">
      <c r="A52" s="121">
        <v>1</v>
      </c>
      <c r="B52" s="256"/>
      <c r="C52" s="257" t="s">
        <v>350</v>
      </c>
      <c r="D52" s="290"/>
      <c r="E52" s="258"/>
      <c r="F52" s="257"/>
      <c r="G52" s="257"/>
      <c r="H52" s="257"/>
      <c r="I52" s="257"/>
      <c r="J52" s="257"/>
      <c r="K52" s="268"/>
    </row>
    <row r="53" spans="1:11" ht="18" customHeight="1" thickBot="1" x14ac:dyDescent="0.35">
      <c r="B53" s="264"/>
      <c r="C53" s="291"/>
      <c r="D53" s="291"/>
      <c r="E53" s="266"/>
      <c r="F53" s="265"/>
      <c r="G53" s="265"/>
      <c r="H53" s="265"/>
      <c r="I53" s="291"/>
      <c r="J53" s="291"/>
      <c r="K53" s="293"/>
    </row>
    <row r="54" spans="1:11" ht="18" customHeight="1" x14ac:dyDescent="0.3">
      <c r="A54" s="121">
        <v>2</v>
      </c>
      <c r="B54" s="256"/>
      <c r="C54" s="257" t="s">
        <v>350</v>
      </c>
      <c r="D54" s="290"/>
      <c r="E54" s="258"/>
      <c r="F54" s="257"/>
      <c r="G54" s="257"/>
      <c r="H54" s="257"/>
      <c r="I54" s="257"/>
      <c r="J54" s="257"/>
      <c r="K54" s="268"/>
    </row>
    <row r="55" spans="1:11" ht="18" customHeight="1" thickBot="1" x14ac:dyDescent="0.35">
      <c r="B55" s="264"/>
      <c r="C55" s="291"/>
      <c r="D55" s="291"/>
      <c r="E55" s="266"/>
      <c r="F55" s="265"/>
      <c r="G55" s="265"/>
      <c r="H55" s="265"/>
      <c r="I55" s="291"/>
      <c r="J55" s="291"/>
      <c r="K55" s="293"/>
    </row>
    <row r="56" spans="1:11" ht="18" customHeight="1" thickBot="1" x14ac:dyDescent="0.35">
      <c r="B56" s="288"/>
      <c r="C56" s="289"/>
      <c r="D56" s="289"/>
      <c r="E56" s="289"/>
      <c r="F56" s="288"/>
      <c r="G56" s="288"/>
      <c r="H56" s="288"/>
      <c r="I56" s="289"/>
      <c r="J56" s="289"/>
      <c r="K56" s="289"/>
    </row>
    <row r="57" spans="1:11" ht="18" customHeight="1" x14ac:dyDescent="0.3">
      <c r="A57" s="121">
        <v>1</v>
      </c>
      <c r="B57" s="256" t="s">
        <v>351</v>
      </c>
      <c r="C57" s="257" t="s">
        <v>337</v>
      </c>
      <c r="D57" s="290"/>
      <c r="E57" s="258"/>
      <c r="F57" s="257"/>
      <c r="G57" s="257"/>
      <c r="H57" s="257"/>
      <c r="I57" s="257"/>
      <c r="J57" s="257"/>
      <c r="K57" s="268" t="s">
        <v>352</v>
      </c>
    </row>
    <row r="58" spans="1:11" ht="18" customHeight="1" thickBot="1" x14ac:dyDescent="0.35">
      <c r="B58" s="264"/>
      <c r="C58" s="291"/>
      <c r="D58" s="291"/>
      <c r="E58" s="266"/>
      <c r="F58" s="265"/>
      <c r="G58" s="265"/>
      <c r="H58" s="265"/>
      <c r="I58" s="291"/>
      <c r="J58" s="291"/>
      <c r="K58" s="293"/>
    </row>
    <row r="59" spans="1:11" ht="18" customHeight="1" x14ac:dyDescent="0.3">
      <c r="A59" s="121">
        <v>2</v>
      </c>
      <c r="B59" s="256" t="s">
        <v>351</v>
      </c>
      <c r="C59" s="257" t="s">
        <v>337</v>
      </c>
      <c r="D59" s="290"/>
      <c r="E59" s="258"/>
      <c r="F59" s="257"/>
      <c r="G59" s="257"/>
      <c r="H59" s="257"/>
      <c r="I59" s="257"/>
      <c r="J59" s="257"/>
      <c r="K59" s="268" t="s">
        <v>353</v>
      </c>
    </row>
    <row r="60" spans="1:11" ht="18" customHeight="1" thickBot="1" x14ac:dyDescent="0.35">
      <c r="B60" s="264"/>
      <c r="C60" s="291"/>
      <c r="D60" s="291"/>
      <c r="E60" s="266"/>
      <c r="F60" s="265"/>
      <c r="G60" s="265"/>
      <c r="H60" s="265"/>
      <c r="I60" s="291"/>
      <c r="J60" s="291"/>
      <c r="K60" s="293"/>
    </row>
    <row r="61" spans="1:11" ht="18" customHeight="1" thickBot="1" x14ac:dyDescent="0.35">
      <c r="B61" s="294"/>
      <c r="C61" s="295"/>
      <c r="D61" s="295"/>
      <c r="E61" s="295"/>
      <c r="F61" s="294"/>
      <c r="G61" s="294"/>
      <c r="H61" s="294"/>
      <c r="I61" s="295"/>
      <c r="J61" s="295"/>
      <c r="K61" s="295"/>
    </row>
    <row r="62" spans="1:11" ht="18" customHeight="1" x14ac:dyDescent="0.3">
      <c r="A62" s="121">
        <v>1</v>
      </c>
      <c r="B62" s="256" t="s">
        <v>354</v>
      </c>
      <c r="C62" s="257" t="s">
        <v>361</v>
      </c>
      <c r="D62" s="257" t="s">
        <v>359</v>
      </c>
      <c r="E62" s="258"/>
      <c r="F62" s="257"/>
      <c r="G62" s="257"/>
      <c r="H62" s="257"/>
      <c r="I62" s="257"/>
      <c r="J62" s="257"/>
      <c r="K62" s="268" t="s">
        <v>355</v>
      </c>
    </row>
    <row r="63" spans="1:11" ht="18" customHeight="1" thickBot="1" x14ac:dyDescent="0.35">
      <c r="B63" s="264"/>
      <c r="C63" s="291"/>
      <c r="D63" s="291"/>
      <c r="E63" s="266"/>
      <c r="F63" s="265"/>
      <c r="G63" s="265"/>
      <c r="H63" s="265"/>
      <c r="I63" s="291"/>
      <c r="J63" s="291"/>
      <c r="K63" s="293"/>
    </row>
    <row r="64" spans="1:11" ht="18" customHeight="1" x14ac:dyDescent="0.3">
      <c r="A64" s="121">
        <v>2</v>
      </c>
      <c r="B64" s="256" t="s">
        <v>354</v>
      </c>
      <c r="C64" s="257" t="s">
        <v>361</v>
      </c>
      <c r="D64" s="257" t="s">
        <v>359</v>
      </c>
      <c r="E64" s="258"/>
      <c r="F64" s="257"/>
      <c r="G64" s="257"/>
      <c r="H64" s="257"/>
      <c r="I64" s="257"/>
      <c r="J64" s="257"/>
      <c r="K64" s="268" t="s">
        <v>355</v>
      </c>
    </row>
    <row r="65" spans="1:11" ht="18" customHeight="1" thickBot="1" x14ac:dyDescent="0.35">
      <c r="B65" s="264"/>
      <c r="C65" s="291"/>
      <c r="D65" s="291"/>
      <c r="E65" s="266"/>
      <c r="F65" s="265"/>
      <c r="G65" s="265"/>
      <c r="H65" s="265"/>
      <c r="I65" s="291"/>
      <c r="J65" s="291"/>
      <c r="K65" s="293"/>
    </row>
    <row r="66" spans="1:11" ht="18" customHeight="1" thickBot="1" x14ac:dyDescent="0.35">
      <c r="B66" s="296"/>
      <c r="C66" s="296"/>
      <c r="D66" s="296"/>
      <c r="E66" s="296"/>
      <c r="F66" s="297"/>
      <c r="G66" s="297"/>
      <c r="H66" s="296"/>
      <c r="I66" s="296"/>
      <c r="J66" s="296"/>
      <c r="K66" s="296"/>
    </row>
    <row r="67" spans="1:11" ht="26" x14ac:dyDescent="0.3">
      <c r="A67" s="121">
        <v>1</v>
      </c>
      <c r="B67" s="256" t="s">
        <v>356</v>
      </c>
      <c r="C67" s="257" t="s">
        <v>361</v>
      </c>
      <c r="D67" s="257" t="s">
        <v>359</v>
      </c>
      <c r="E67" s="258"/>
      <c r="F67" s="257"/>
      <c r="G67" s="257"/>
      <c r="H67" s="257"/>
      <c r="I67" s="257"/>
      <c r="J67" s="257"/>
      <c r="K67" s="397" t="s">
        <v>357</v>
      </c>
    </row>
    <row r="68" spans="1:11" ht="18" customHeight="1" thickBot="1" x14ac:dyDescent="0.35">
      <c r="B68" s="264"/>
      <c r="C68" s="291"/>
      <c r="D68" s="291"/>
      <c r="E68" s="266"/>
      <c r="F68" s="265"/>
      <c r="G68" s="265"/>
      <c r="H68" s="265"/>
      <c r="I68" s="291"/>
      <c r="J68" s="291"/>
      <c r="K68" s="293"/>
    </row>
    <row r="69" spans="1:11" ht="26" x14ac:dyDescent="0.3">
      <c r="A69" s="121">
        <v>2</v>
      </c>
      <c r="B69" s="256" t="s">
        <v>356</v>
      </c>
      <c r="C69" s="257" t="s">
        <v>361</v>
      </c>
      <c r="D69" s="257" t="s">
        <v>359</v>
      </c>
      <c r="E69" s="258"/>
      <c r="F69" s="257"/>
      <c r="G69" s="257"/>
      <c r="H69" s="257"/>
      <c r="I69" s="257"/>
      <c r="J69" s="257"/>
      <c r="K69" s="397" t="s">
        <v>357</v>
      </c>
    </row>
    <row r="70" spans="1:11" ht="18" customHeight="1" thickBot="1" x14ac:dyDescent="0.35">
      <c r="B70" s="264"/>
      <c r="C70" s="291"/>
      <c r="D70" s="291"/>
      <c r="E70" s="266"/>
      <c r="F70" s="265"/>
      <c r="G70" s="265"/>
      <c r="H70" s="265"/>
      <c r="I70" s="291"/>
      <c r="J70" s="291"/>
      <c r="K70" s="293"/>
    </row>
    <row r="71" spans="1:11" x14ac:dyDescent="0.3">
      <c r="B71" s="298"/>
      <c r="C71" s="121"/>
      <c r="D71" s="121"/>
      <c r="E71" s="121"/>
      <c r="F71" s="121"/>
      <c r="G71" s="299"/>
      <c r="H71" s="298"/>
      <c r="I71" s="121"/>
      <c r="J71" s="121"/>
      <c r="K71" s="121"/>
    </row>
    <row r="72" spans="1:11" x14ac:dyDescent="0.3">
      <c r="B72" s="300" t="s">
        <v>358</v>
      </c>
      <c r="C72" s="296"/>
      <c r="D72" s="296"/>
      <c r="E72" s="296"/>
      <c r="F72" s="296"/>
      <c r="G72" s="296"/>
      <c r="H72" s="296"/>
      <c r="I72" s="296"/>
      <c r="J72" s="296"/>
      <c r="K72" s="296"/>
    </row>
  </sheetData>
  <mergeCells count="12">
    <mergeCell ref="G4:G5"/>
    <mergeCell ref="B4:B5"/>
    <mergeCell ref="C4:C5"/>
    <mergeCell ref="D4:D5"/>
    <mergeCell ref="E4:E5"/>
    <mergeCell ref="F4:F5"/>
    <mergeCell ref="K35:K36"/>
    <mergeCell ref="K38:K39"/>
    <mergeCell ref="H4:H5"/>
    <mergeCell ref="I4:I5"/>
    <mergeCell ref="J4:J5"/>
    <mergeCell ref="K4:K5"/>
  </mergeCells>
  <phoneticPr fontId="32"/>
  <pageMargins left="0.7" right="0.7" top="0.75" bottom="0.75" header="0.3" footer="0.3"/>
  <pageSetup paperSize="9" scale="71" orientation="landscape" r:id="rId1"/>
  <rowBreaks count="1" manualBreakCount="1">
    <brk id="34" max="1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BC769-69A9-4FF3-9E08-F92880CD3FB1}">
  <sheetPr>
    <tabColor rgb="FFFF7C80"/>
  </sheetPr>
  <dimension ref="A1:XFB20"/>
  <sheetViews>
    <sheetView view="pageBreakPreview" zoomScale="98" zoomScaleNormal="98" zoomScaleSheetLayoutView="98" workbookViewId="0">
      <selection activeCell="D6" sqref="D6:F15"/>
    </sheetView>
  </sheetViews>
  <sheetFormatPr defaultColWidth="8.83203125" defaultRowHeight="14" x14ac:dyDescent="0.3"/>
  <cols>
    <col min="1" max="1" width="5" customWidth="1"/>
    <col min="2" max="2" width="18" customWidth="1"/>
    <col min="4" max="5" width="8.83203125" customWidth="1"/>
    <col min="7" max="10" width="15.5" style="137" customWidth="1"/>
    <col min="11" max="11" width="11" bestFit="1" customWidth="1"/>
  </cols>
  <sheetData>
    <row r="1" spans="1:16382" s="34" customFormat="1" ht="26" customHeight="1" x14ac:dyDescent="0.3">
      <c r="A1" s="238" t="s">
        <v>502</v>
      </c>
      <c r="B1" s="31"/>
      <c r="C1" s="31"/>
      <c r="D1" s="31"/>
      <c r="E1" s="31"/>
      <c r="F1" s="191"/>
      <c r="G1" s="191"/>
      <c r="H1" s="19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2" customFormat="1" ht="15" customHeight="1" x14ac:dyDescent="0.3">
      <c r="A2" s="126"/>
      <c r="G2" s="138"/>
      <c r="H2" s="138"/>
      <c r="I2" s="138"/>
      <c r="J2" s="138"/>
    </row>
    <row r="3" spans="1:16382" s="33" customFormat="1" ht="15" customHeight="1" thickBot="1" x14ac:dyDescent="0.35">
      <c r="A3" s="88"/>
      <c r="B3" s="88" t="s">
        <v>489</v>
      </c>
      <c r="G3" s="133"/>
      <c r="H3" s="133"/>
      <c r="I3" s="133"/>
      <c r="J3" s="133"/>
      <c r="L3" s="127"/>
    </row>
    <row r="4" spans="1:16382" x14ac:dyDescent="0.3">
      <c r="B4" s="653" t="s">
        <v>73</v>
      </c>
      <c r="C4" s="655" t="s">
        <v>74</v>
      </c>
      <c r="D4" s="657" t="s">
        <v>91</v>
      </c>
      <c r="E4" s="658"/>
      <c r="F4" s="659"/>
      <c r="G4" s="657" t="s">
        <v>92</v>
      </c>
      <c r="H4" s="660"/>
      <c r="I4" s="660"/>
      <c r="J4" s="661"/>
      <c r="K4" s="139"/>
    </row>
    <row r="5" spans="1:16382" x14ac:dyDescent="0.3">
      <c r="B5" s="654"/>
      <c r="C5" s="656"/>
      <c r="D5" s="140" t="s">
        <v>93</v>
      </c>
      <c r="E5" s="343" t="s">
        <v>437</v>
      </c>
      <c r="F5" s="141" t="s">
        <v>217</v>
      </c>
      <c r="G5" s="140" t="s">
        <v>94</v>
      </c>
      <c r="H5" s="142" t="s">
        <v>94</v>
      </c>
      <c r="I5" s="142" t="s">
        <v>94</v>
      </c>
      <c r="J5" s="143" t="s">
        <v>94</v>
      </c>
      <c r="K5" s="139"/>
    </row>
    <row r="6" spans="1:16382" x14ac:dyDescent="0.3">
      <c r="B6" s="662" t="s">
        <v>87</v>
      </c>
      <c r="C6" s="665" t="s">
        <v>88</v>
      </c>
      <c r="D6" s="144"/>
      <c r="E6" s="344"/>
      <c r="F6" s="145"/>
      <c r="G6" s="144"/>
      <c r="H6" s="146"/>
      <c r="I6" s="146"/>
      <c r="J6" s="147"/>
      <c r="K6" s="39"/>
    </row>
    <row r="7" spans="1:16382" x14ac:dyDescent="0.3">
      <c r="B7" s="663"/>
      <c r="C7" s="656"/>
      <c r="D7" s="678" t="str">
        <f>IFERROR(D6/($D$14+$E$14+$F$14),"")</f>
        <v/>
      </c>
      <c r="E7" s="679" t="str">
        <f>IFERROR(E6/($D$14+$E$14+$F$14),"")</f>
        <v/>
      </c>
      <c r="F7" s="680" t="str">
        <f>IFERROR(F6/($D$14+$E$14+$F$14),"")</f>
        <v/>
      </c>
      <c r="G7" s="148" t="str">
        <f>IFERROR(G6/($G$14+$H$14+$I$14+$J$14),"")</f>
        <v/>
      </c>
      <c r="H7" s="150" t="str">
        <f>IFERROR(H6/($G$14+$H$14+$I$14+$J$14),"")</f>
        <v/>
      </c>
      <c r="I7" s="150" t="str">
        <f t="shared" ref="I7:J9" si="0">IFERROR(I6/($G$14+$H$14+$I$14+$J$14),"")</f>
        <v/>
      </c>
      <c r="J7" s="149" t="str">
        <f t="shared" si="0"/>
        <v/>
      </c>
      <c r="K7" s="39"/>
    </row>
    <row r="8" spans="1:16382" x14ac:dyDescent="0.3">
      <c r="B8" s="663"/>
      <c r="C8" s="665" t="s">
        <v>70</v>
      </c>
      <c r="D8" s="144"/>
      <c r="E8" s="344"/>
      <c r="F8" s="145"/>
      <c r="G8" s="144"/>
      <c r="H8" s="146"/>
      <c r="I8" s="146"/>
      <c r="J8" s="147"/>
      <c r="K8" s="39"/>
    </row>
    <row r="9" spans="1:16382" x14ac:dyDescent="0.3">
      <c r="B9" s="663"/>
      <c r="C9" s="656"/>
      <c r="D9" s="678" t="str">
        <f>IFERROR(D8/($D$14+$E$14+$F$14),"")</f>
        <v/>
      </c>
      <c r="E9" s="681" t="str">
        <f>IFERROR(E8/($D$14+$E$14+$F$14),"")</f>
        <v/>
      </c>
      <c r="F9" s="680" t="str">
        <f>IFERROR(F8/($D$14+$E$14+$F$14),"")</f>
        <v/>
      </c>
      <c r="G9" s="148" t="str">
        <f>IFERROR(G8/($G$14+$H$14+$I$14+$J$14),"")</f>
        <v/>
      </c>
      <c r="H9" s="150" t="str">
        <f>IFERROR(H8/($G$14+$H$14+$I$14+$J$14),"")</f>
        <v/>
      </c>
      <c r="I9" s="150" t="str">
        <f t="shared" si="0"/>
        <v/>
      </c>
      <c r="J9" s="149" t="str">
        <f>IFERROR(J8/($G$14+$H$14+$I$14+$J$14),"")</f>
        <v/>
      </c>
      <c r="K9" s="39"/>
    </row>
    <row r="10" spans="1:16382" x14ac:dyDescent="0.3">
      <c r="B10" s="663"/>
      <c r="C10" s="665" t="s">
        <v>104</v>
      </c>
      <c r="D10" s="144"/>
      <c r="E10" s="344"/>
      <c r="F10" s="145"/>
      <c r="G10" s="144"/>
      <c r="H10" s="146"/>
      <c r="I10" s="146"/>
      <c r="J10" s="147"/>
      <c r="K10" s="39"/>
    </row>
    <row r="11" spans="1:16382" x14ac:dyDescent="0.3">
      <c r="B11" s="663"/>
      <c r="C11" s="656"/>
      <c r="D11" s="678" t="str">
        <f>IFERROR(D10/($D$14+$E$14+$F$14),"")</f>
        <v/>
      </c>
      <c r="E11" s="681" t="str">
        <f>IFERROR(E10/($D$14+$E$14+$F$14),"")</f>
        <v/>
      </c>
      <c r="F11" s="680" t="str">
        <f>IFERROR(F10/($D$14+$E$14+$F$14),"")</f>
        <v/>
      </c>
      <c r="G11" s="148" t="str">
        <f>IFERROR(G10/($G$14+$H$14+$I$14+$J$14),"")</f>
        <v/>
      </c>
      <c r="H11" s="150" t="str">
        <f>IFERROR(H10/($G$14+$H$14+$I$14+$J$14),"")</f>
        <v/>
      </c>
      <c r="I11" s="150" t="str">
        <f>IFERROR(I10/($G$14+$H$14+$I$14+$J$14),"")</f>
        <v/>
      </c>
      <c r="J11" s="149" t="str">
        <f>IFERROR(J10/($G$14+$H$14+$I$14+$J$14),"")</f>
        <v/>
      </c>
      <c r="K11" s="39"/>
    </row>
    <row r="12" spans="1:16382" x14ac:dyDescent="0.3">
      <c r="B12" s="663"/>
      <c r="C12" s="665" t="s">
        <v>71</v>
      </c>
      <c r="D12" s="144"/>
      <c r="E12" s="344"/>
      <c r="F12" s="145"/>
      <c r="G12" s="144"/>
      <c r="H12" s="146"/>
      <c r="I12" s="146"/>
      <c r="J12" s="147"/>
      <c r="K12" s="39"/>
    </row>
    <row r="13" spans="1:16382" ht="14.5" thickBot="1" x14ac:dyDescent="0.35">
      <c r="B13" s="663"/>
      <c r="C13" s="666"/>
      <c r="D13" s="678" t="str">
        <f>IFERROR(D12/($D$14+$E$14+$F$14),"")</f>
        <v/>
      </c>
      <c r="E13" s="681" t="str">
        <f>IFERROR(E12/($D$14+$E$14+$F$14),"")</f>
        <v/>
      </c>
      <c r="F13" s="680" t="str">
        <f>IFERROR(F12/($D$14+$E$14+$F$14),"")</f>
        <v/>
      </c>
      <c r="G13" s="148" t="str">
        <f>IFERROR(G12/($G$14+$H$14+$I$14+$J$14),"")</f>
        <v/>
      </c>
      <c r="H13" s="150" t="str">
        <f>IFERROR(H12/($G$14+$H$14+$I$14+$J$14),"")</f>
        <v/>
      </c>
      <c r="I13" s="150" t="str">
        <f>IFERROR(I12/($G$14+$H$14+$I$14+$J$14),"")</f>
        <v/>
      </c>
      <c r="J13" s="149" t="str">
        <f>IFERROR(J12/($G$14+$H$14+$I$14+$J$14),"")</f>
        <v/>
      </c>
      <c r="K13" s="39"/>
    </row>
    <row r="14" spans="1:16382" ht="14.5" thickTop="1" x14ac:dyDescent="0.3">
      <c r="B14" s="663"/>
      <c r="C14" s="667" t="s">
        <v>72</v>
      </c>
      <c r="D14" s="151"/>
      <c r="E14" s="345"/>
      <c r="F14" s="152"/>
      <c r="G14" s="151"/>
      <c r="H14" s="153"/>
      <c r="I14" s="153"/>
      <c r="J14" s="154"/>
      <c r="K14" s="39"/>
    </row>
    <row r="15" spans="1:16382" ht="14.5" thickBot="1" x14ac:dyDescent="0.35">
      <c r="B15" s="664"/>
      <c r="C15" s="668"/>
      <c r="D15" s="682" t="str">
        <f>IFERROR(D14/($D$14+$E$14+$F$14),"")</f>
        <v/>
      </c>
      <c r="E15" s="683" t="str">
        <f>IFERROR(E14/($D$14+$E$14+$F$14),"")</f>
        <v/>
      </c>
      <c r="F15" s="684" t="str">
        <f>IFERROR(F14/($D$14+$E$14+$F$14),"")</f>
        <v/>
      </c>
      <c r="G15" s="155" t="str">
        <f>IFERROR(G14/($G$14+$H$14+$I$14+$J$14),"")</f>
        <v/>
      </c>
      <c r="H15" s="157" t="str">
        <f>IFERROR(H14/($G$14+$H$14+$I$14+$J$14),"")</f>
        <v/>
      </c>
      <c r="I15" s="157" t="str">
        <f>IFERROR(I14/($G$14+$H$14+$I$14+$J$14),"")</f>
        <v/>
      </c>
      <c r="J15" s="156" t="str">
        <f>IFERROR(J14/($G$14+$H$14+$I$14+$J$14),"")</f>
        <v/>
      </c>
      <c r="K15" s="39"/>
    </row>
    <row r="17" spans="1:33" s="118" customFormat="1" ht="12.75" customHeight="1" x14ac:dyDescent="0.3">
      <c r="A17" s="119"/>
      <c r="B17" s="158" t="s">
        <v>44</v>
      </c>
      <c r="D17" s="122"/>
      <c r="E17" s="122"/>
      <c r="F17" s="122"/>
      <c r="G17" s="122"/>
      <c r="H17" s="122"/>
      <c r="I17" s="122"/>
      <c r="J17" s="122"/>
      <c r="K17" s="122"/>
      <c r="L17" s="122"/>
      <c r="M17" s="122"/>
      <c r="N17" s="122"/>
      <c r="O17" s="122"/>
      <c r="P17" s="123"/>
      <c r="Q17" s="123"/>
      <c r="R17" s="123"/>
      <c r="S17" s="123"/>
      <c r="T17" s="123"/>
      <c r="U17" s="123"/>
      <c r="V17" s="123"/>
      <c r="W17" s="123"/>
      <c r="X17" s="123"/>
      <c r="Y17" s="124"/>
      <c r="AB17" s="120"/>
      <c r="AC17" s="120"/>
      <c r="AD17" s="120"/>
      <c r="AE17" s="120"/>
      <c r="AF17" s="120"/>
      <c r="AG17" s="120"/>
    </row>
    <row r="18" spans="1:33" s="118" customFormat="1" ht="12.5" x14ac:dyDescent="0.3">
      <c r="A18" s="119"/>
      <c r="B18" s="652" t="s">
        <v>95</v>
      </c>
      <c r="C18" s="652"/>
      <c r="D18" s="652"/>
      <c r="E18" s="652"/>
      <c r="F18" s="652"/>
      <c r="G18" s="652"/>
      <c r="H18" s="652"/>
      <c r="I18" s="652"/>
      <c r="J18" s="652"/>
      <c r="K18" s="125"/>
      <c r="L18" s="125"/>
      <c r="M18" s="125"/>
      <c r="N18" s="125"/>
      <c r="O18" s="125"/>
      <c r="P18" s="125"/>
      <c r="Q18" s="125"/>
      <c r="AB18" s="120"/>
      <c r="AC18" s="120"/>
      <c r="AD18" s="120"/>
      <c r="AE18" s="120"/>
      <c r="AF18" s="120"/>
      <c r="AG18" s="120"/>
    </row>
    <row r="19" spans="1:33" s="118" customFormat="1" ht="33" customHeight="1" x14ac:dyDescent="0.3">
      <c r="A19" s="119"/>
      <c r="B19" s="625" t="s">
        <v>96</v>
      </c>
      <c r="C19" s="625"/>
      <c r="D19" s="625"/>
      <c r="E19" s="625"/>
      <c r="F19" s="625"/>
      <c r="G19" s="625"/>
      <c r="H19" s="625"/>
      <c r="I19" s="625"/>
      <c r="J19" s="625"/>
      <c r="K19" s="125"/>
      <c r="L19" s="125"/>
      <c r="M19" s="125"/>
      <c r="N19" s="125"/>
      <c r="O19" s="125"/>
      <c r="P19" s="125"/>
      <c r="Q19" s="125"/>
      <c r="AB19" s="120"/>
      <c r="AC19" s="120"/>
      <c r="AD19" s="120"/>
      <c r="AE19" s="120"/>
      <c r="AF19" s="120"/>
      <c r="AG19" s="120"/>
    </row>
    <row r="20" spans="1:33" ht="30" customHeight="1" x14ac:dyDescent="0.3">
      <c r="B20" s="625" t="s">
        <v>490</v>
      </c>
      <c r="C20" s="625"/>
      <c r="D20" s="625"/>
      <c r="E20" s="625"/>
      <c r="F20" s="625"/>
      <c r="G20" s="625"/>
      <c r="H20" s="625"/>
      <c r="I20" s="625"/>
      <c r="J20" s="625"/>
    </row>
  </sheetData>
  <mergeCells count="13">
    <mergeCell ref="B18:J18"/>
    <mergeCell ref="B19:J19"/>
    <mergeCell ref="B20:J20"/>
    <mergeCell ref="B4:B5"/>
    <mergeCell ref="C4:C5"/>
    <mergeCell ref="D4:F4"/>
    <mergeCell ref="G4:J4"/>
    <mergeCell ref="B6:B15"/>
    <mergeCell ref="C6:C7"/>
    <mergeCell ref="C8:C9"/>
    <mergeCell ref="C10:C11"/>
    <mergeCell ref="C12:C13"/>
    <mergeCell ref="C14:C15"/>
  </mergeCells>
  <phoneticPr fontId="32"/>
  <printOptions gridLinesSet="0"/>
  <pageMargins left="0.7" right="0.7" top="0.75" bottom="0.75" header="0.5" footer="0.5"/>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7C80"/>
  </sheetPr>
  <dimension ref="A1:XFB20"/>
  <sheetViews>
    <sheetView view="pageBreakPreview" zoomScale="98" zoomScaleNormal="98" zoomScaleSheetLayoutView="98" workbookViewId="0">
      <selection activeCell="E15" sqref="E15"/>
    </sheetView>
  </sheetViews>
  <sheetFormatPr defaultColWidth="8.83203125" defaultRowHeight="14" x14ac:dyDescent="0.3"/>
  <cols>
    <col min="1" max="1" width="5" customWidth="1"/>
    <col min="2" max="2" width="18" customWidth="1"/>
    <col min="4" max="5" width="8.83203125" customWidth="1"/>
    <col min="7" max="10" width="15.5" style="137" customWidth="1"/>
    <col min="11" max="11" width="11" bestFit="1" customWidth="1"/>
  </cols>
  <sheetData>
    <row r="1" spans="1:16382" s="34" customFormat="1" ht="26" customHeight="1" x14ac:dyDescent="0.3">
      <c r="A1" s="238" t="s">
        <v>506</v>
      </c>
      <c r="B1" s="31"/>
      <c r="C1" s="31"/>
      <c r="D1" s="31"/>
      <c r="E1" s="31"/>
      <c r="F1" s="191"/>
      <c r="G1" s="191"/>
      <c r="H1" s="19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2" customFormat="1" ht="15" customHeight="1" x14ac:dyDescent="0.3">
      <c r="A2" s="126"/>
      <c r="G2" s="138"/>
      <c r="H2" s="138"/>
      <c r="I2" s="138"/>
      <c r="J2" s="138"/>
    </row>
    <row r="3" spans="1:16382" s="33" customFormat="1" ht="15" customHeight="1" x14ac:dyDescent="0.3">
      <c r="A3" s="88"/>
      <c r="B3" s="88" t="s">
        <v>489</v>
      </c>
      <c r="G3" s="133"/>
      <c r="H3" s="133"/>
      <c r="I3" s="133"/>
      <c r="J3" s="133"/>
      <c r="L3" s="127"/>
    </row>
    <row r="4" spans="1:16382" x14ac:dyDescent="0.3">
      <c r="B4" s="653" t="s">
        <v>73</v>
      </c>
      <c r="C4" s="655" t="s">
        <v>74</v>
      </c>
      <c r="D4" s="657" t="s">
        <v>91</v>
      </c>
      <c r="E4" s="658"/>
      <c r="F4" s="659"/>
      <c r="G4" s="657" t="s">
        <v>92</v>
      </c>
      <c r="H4" s="660"/>
      <c r="I4" s="660"/>
      <c r="J4" s="661"/>
      <c r="K4" s="139"/>
    </row>
    <row r="5" spans="1:16382" x14ac:dyDescent="0.3">
      <c r="B5" s="654"/>
      <c r="C5" s="656"/>
      <c r="D5" s="140" t="s">
        <v>93</v>
      </c>
      <c r="E5" s="343" t="s">
        <v>437</v>
      </c>
      <c r="F5" s="141" t="s">
        <v>217</v>
      </c>
      <c r="G5" s="140" t="s">
        <v>94</v>
      </c>
      <c r="H5" s="142" t="s">
        <v>94</v>
      </c>
      <c r="I5" s="142" t="s">
        <v>94</v>
      </c>
      <c r="J5" s="143" t="s">
        <v>94</v>
      </c>
      <c r="K5" s="139"/>
    </row>
    <row r="6" spans="1:16382" x14ac:dyDescent="0.3">
      <c r="B6" s="662" t="s">
        <v>87</v>
      </c>
      <c r="C6" s="665" t="s">
        <v>88</v>
      </c>
      <c r="D6" s="144"/>
      <c r="E6" s="344"/>
      <c r="F6" s="145"/>
      <c r="G6" s="144"/>
      <c r="H6" s="146"/>
      <c r="I6" s="146"/>
      <c r="J6" s="147"/>
      <c r="K6" s="39"/>
    </row>
    <row r="7" spans="1:16382" x14ac:dyDescent="0.3">
      <c r="B7" s="663"/>
      <c r="C7" s="656"/>
      <c r="D7" s="678" t="str">
        <f>IFERROR(D6/($D$14+$E$14+$F$14),"")</f>
        <v/>
      </c>
      <c r="E7" s="679" t="str">
        <f>IFERROR(E6/($D$14+$E$14+$F$14),"")</f>
        <v/>
      </c>
      <c r="F7" s="680" t="str">
        <f>IFERROR(F6/($D$14+$E$14+$F$14),"")</f>
        <v/>
      </c>
      <c r="G7" s="148" t="str">
        <f>IFERROR(G6/($G$14+$H$14+$I$14+$J$14),"")</f>
        <v/>
      </c>
      <c r="H7" s="150" t="str">
        <f>IFERROR(H6/($G$14+$H$14+$I$14+$J$14),"")</f>
        <v/>
      </c>
      <c r="I7" s="150" t="str">
        <f t="shared" ref="I7:J9" si="0">IFERROR(I6/($G$14+$H$14+$I$14+$J$14),"")</f>
        <v/>
      </c>
      <c r="J7" s="149" t="str">
        <f t="shared" si="0"/>
        <v/>
      </c>
      <c r="K7" s="39"/>
    </row>
    <row r="8" spans="1:16382" x14ac:dyDescent="0.3">
      <c r="B8" s="663"/>
      <c r="C8" s="665" t="s">
        <v>70</v>
      </c>
      <c r="D8" s="144"/>
      <c r="E8" s="344"/>
      <c r="F8" s="145"/>
      <c r="G8" s="144"/>
      <c r="H8" s="146"/>
      <c r="I8" s="146"/>
      <c r="J8" s="147"/>
      <c r="K8" s="39"/>
    </row>
    <row r="9" spans="1:16382" x14ac:dyDescent="0.3">
      <c r="B9" s="663"/>
      <c r="C9" s="656"/>
      <c r="D9" s="678" t="str">
        <f>IFERROR(D8/($D$14+$E$14+$F$14),"")</f>
        <v/>
      </c>
      <c r="E9" s="681" t="str">
        <f>IFERROR(E8/($D$14+$E$14+$F$14),"")</f>
        <v/>
      </c>
      <c r="F9" s="680" t="str">
        <f>IFERROR(F8/($D$14+$E$14+$F$14),"")</f>
        <v/>
      </c>
      <c r="G9" s="148" t="str">
        <f>IFERROR(G8/($G$14+$H$14+$I$14+$J$14),"")</f>
        <v/>
      </c>
      <c r="H9" s="150" t="str">
        <f>IFERROR(H8/($G$14+$H$14+$I$14+$J$14),"")</f>
        <v/>
      </c>
      <c r="I9" s="150" t="str">
        <f t="shared" si="0"/>
        <v/>
      </c>
      <c r="J9" s="149" t="str">
        <f>IFERROR(J8/($G$14+$H$14+$I$14+$J$14),"")</f>
        <v/>
      </c>
      <c r="K9" s="39"/>
    </row>
    <row r="10" spans="1:16382" x14ac:dyDescent="0.3">
      <c r="B10" s="663"/>
      <c r="C10" s="665" t="s">
        <v>104</v>
      </c>
      <c r="D10" s="144"/>
      <c r="E10" s="344"/>
      <c r="F10" s="145"/>
      <c r="G10" s="144"/>
      <c r="H10" s="146"/>
      <c r="I10" s="146"/>
      <c r="J10" s="147"/>
      <c r="K10" s="39"/>
    </row>
    <row r="11" spans="1:16382" x14ac:dyDescent="0.3">
      <c r="B11" s="663"/>
      <c r="C11" s="656"/>
      <c r="D11" s="678" t="str">
        <f>IFERROR(D10/($D$14+$E$14+$F$14),"")</f>
        <v/>
      </c>
      <c r="E11" s="681" t="str">
        <f>IFERROR(E10/($D$14+$E$14+$F$14),"")</f>
        <v/>
      </c>
      <c r="F11" s="680" t="str">
        <f>IFERROR(F10/($D$14+$E$14+$F$14),"")</f>
        <v/>
      </c>
      <c r="G11" s="148" t="str">
        <f>IFERROR(G10/($G$14+$H$14+$I$14+$J$14),"")</f>
        <v/>
      </c>
      <c r="H11" s="150" t="str">
        <f>IFERROR(H10/($G$14+$H$14+$I$14+$J$14),"")</f>
        <v/>
      </c>
      <c r="I11" s="150" t="str">
        <f>IFERROR(I10/($G$14+$H$14+$I$14+$J$14),"")</f>
        <v/>
      </c>
      <c r="J11" s="149" t="str">
        <f>IFERROR(J10/($G$14+$H$14+$I$14+$J$14),"")</f>
        <v/>
      </c>
      <c r="K11" s="39"/>
    </row>
    <row r="12" spans="1:16382" x14ac:dyDescent="0.3">
      <c r="B12" s="663"/>
      <c r="C12" s="665" t="s">
        <v>71</v>
      </c>
      <c r="D12" s="144"/>
      <c r="E12" s="344"/>
      <c r="F12" s="145"/>
      <c r="G12" s="144"/>
      <c r="H12" s="146"/>
      <c r="I12" s="146"/>
      <c r="J12" s="147"/>
      <c r="K12" s="39"/>
    </row>
    <row r="13" spans="1:16382" x14ac:dyDescent="0.3">
      <c r="B13" s="663"/>
      <c r="C13" s="666"/>
      <c r="D13" s="678" t="str">
        <f>IFERROR(D12/($D$14+$E$14+$F$14),"")</f>
        <v/>
      </c>
      <c r="E13" s="681" t="str">
        <f>IFERROR(E12/($D$14+$E$14+$F$14),"")</f>
        <v/>
      </c>
      <c r="F13" s="680" t="str">
        <f>IFERROR(F12/($D$14+$E$14+$F$14),"")</f>
        <v/>
      </c>
      <c r="G13" s="148" t="str">
        <f>IFERROR(G12/($G$14+$H$14+$I$14+$J$14),"")</f>
        <v/>
      </c>
      <c r="H13" s="150" t="str">
        <f>IFERROR(H12/($G$14+$H$14+$I$14+$J$14),"")</f>
        <v/>
      </c>
      <c r="I13" s="150" t="str">
        <f>IFERROR(I12/($G$14+$H$14+$I$14+$J$14),"")</f>
        <v/>
      </c>
      <c r="J13" s="149" t="str">
        <f>IFERROR(J12/($G$14+$H$14+$I$14+$J$14),"")</f>
        <v/>
      </c>
      <c r="K13" s="39"/>
    </row>
    <row r="14" spans="1:16382" x14ac:dyDescent="0.3">
      <c r="B14" s="663"/>
      <c r="C14" s="667" t="s">
        <v>72</v>
      </c>
      <c r="D14" s="151"/>
      <c r="E14" s="345"/>
      <c r="F14" s="152"/>
      <c r="G14" s="151"/>
      <c r="H14" s="153"/>
      <c r="I14" s="153"/>
      <c r="J14" s="154"/>
      <c r="K14" s="39"/>
    </row>
    <row r="15" spans="1:16382" x14ac:dyDescent="0.3">
      <c r="B15" s="664"/>
      <c r="C15" s="668"/>
      <c r="D15" s="682" t="str">
        <f>IFERROR(D14/($D$14+$E$14+$F$14),"")</f>
        <v/>
      </c>
      <c r="E15" s="683" t="str">
        <f>IFERROR(E14/($D$14+$E$14+$F$14),"")</f>
        <v/>
      </c>
      <c r="F15" s="684" t="str">
        <f>IFERROR(F14/($D$14+$E$14+$F$14),"")</f>
        <v/>
      </c>
      <c r="G15" s="155" t="str">
        <f>IFERROR(G14/($G$14+$H$14+$I$14+$J$14),"")</f>
        <v/>
      </c>
      <c r="H15" s="157" t="str">
        <f>IFERROR(H14/($G$14+$H$14+$I$14+$J$14),"")</f>
        <v/>
      </c>
      <c r="I15" s="157" t="str">
        <f>IFERROR(I14/($G$14+$H$14+$I$14+$J$14),"")</f>
        <v/>
      </c>
      <c r="J15" s="156" t="str">
        <f>IFERROR(J14/($G$14+$H$14+$I$14+$J$14),"")</f>
        <v/>
      </c>
      <c r="K15" s="39"/>
    </row>
    <row r="17" spans="1:33" s="118" customFormat="1" ht="12.75" customHeight="1" x14ac:dyDescent="0.3">
      <c r="A17" s="119"/>
      <c r="B17" s="158" t="s">
        <v>44</v>
      </c>
      <c r="D17" s="122"/>
      <c r="E17" s="122"/>
      <c r="F17" s="122"/>
      <c r="G17" s="122"/>
      <c r="H17" s="122"/>
      <c r="I17" s="122"/>
      <c r="J17" s="122"/>
      <c r="K17" s="122"/>
      <c r="L17" s="122"/>
      <c r="M17" s="122"/>
      <c r="N17" s="122"/>
      <c r="O17" s="122"/>
      <c r="P17" s="123"/>
      <c r="Q17" s="123"/>
      <c r="R17" s="123"/>
      <c r="S17" s="123"/>
      <c r="T17" s="123"/>
      <c r="U17" s="123"/>
      <c r="V17" s="123"/>
      <c r="W17" s="123"/>
      <c r="X17" s="123"/>
      <c r="Y17" s="124"/>
      <c r="AB17" s="120"/>
      <c r="AC17" s="120"/>
      <c r="AD17" s="120"/>
      <c r="AE17" s="120"/>
      <c r="AF17" s="120"/>
      <c r="AG17" s="120"/>
    </row>
    <row r="18" spans="1:33" s="118" customFormat="1" ht="12.5" x14ac:dyDescent="0.3">
      <c r="A18" s="119"/>
      <c r="B18" s="652" t="s">
        <v>95</v>
      </c>
      <c r="C18" s="652"/>
      <c r="D18" s="652"/>
      <c r="E18" s="652"/>
      <c r="F18" s="652"/>
      <c r="G18" s="652"/>
      <c r="H18" s="652"/>
      <c r="I18" s="652"/>
      <c r="J18" s="652"/>
      <c r="K18" s="125"/>
      <c r="L18" s="125"/>
      <c r="M18" s="125"/>
      <c r="N18" s="125"/>
      <c r="O18" s="125"/>
      <c r="P18" s="125"/>
      <c r="Q18" s="125"/>
      <c r="AB18" s="120"/>
      <c r="AC18" s="120"/>
      <c r="AD18" s="120"/>
      <c r="AE18" s="120"/>
      <c r="AF18" s="120"/>
      <c r="AG18" s="120"/>
    </row>
    <row r="19" spans="1:33" s="118" customFormat="1" ht="33" customHeight="1" x14ac:dyDescent="0.3">
      <c r="A19" s="119"/>
      <c r="B19" s="625" t="s">
        <v>96</v>
      </c>
      <c r="C19" s="625"/>
      <c r="D19" s="625"/>
      <c r="E19" s="625"/>
      <c r="F19" s="625"/>
      <c r="G19" s="625"/>
      <c r="H19" s="625"/>
      <c r="I19" s="625"/>
      <c r="J19" s="625"/>
      <c r="K19" s="125"/>
      <c r="L19" s="125"/>
      <c r="M19" s="125"/>
      <c r="N19" s="125"/>
      <c r="O19" s="125"/>
      <c r="P19" s="125"/>
      <c r="Q19" s="125"/>
      <c r="AB19" s="120"/>
      <c r="AC19" s="120"/>
      <c r="AD19" s="120"/>
      <c r="AE19" s="120"/>
      <c r="AF19" s="120"/>
      <c r="AG19" s="120"/>
    </row>
    <row r="20" spans="1:33" ht="30" customHeight="1" x14ac:dyDescent="0.3">
      <c r="B20" s="625" t="s">
        <v>490</v>
      </c>
      <c r="C20" s="625"/>
      <c r="D20" s="625"/>
      <c r="E20" s="625"/>
      <c r="F20" s="625"/>
      <c r="G20" s="625"/>
      <c r="H20" s="625"/>
      <c r="I20" s="625"/>
      <c r="J20" s="625"/>
    </row>
  </sheetData>
  <mergeCells count="13">
    <mergeCell ref="B18:J18"/>
    <mergeCell ref="B19:J19"/>
    <mergeCell ref="B20:J20"/>
    <mergeCell ref="D4:F4"/>
    <mergeCell ref="G4:J4"/>
    <mergeCell ref="B4:B5"/>
    <mergeCell ref="C4:C5"/>
    <mergeCell ref="B6:B15"/>
    <mergeCell ref="C6:C7"/>
    <mergeCell ref="C8:C9"/>
    <mergeCell ref="C10:C11"/>
    <mergeCell ref="C12:C13"/>
    <mergeCell ref="C14:C15"/>
  </mergeCells>
  <phoneticPr fontId="32"/>
  <printOptions gridLinesSet="0"/>
  <pageMargins left="0.7" right="0.7" top="0.75" bottom="0.75" header="0.5" footer="0.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ED6EF-A925-4281-A738-AF55B38B7350}">
  <sheetPr>
    <tabColor theme="5"/>
  </sheetPr>
  <dimension ref="A1:XFA60"/>
  <sheetViews>
    <sheetView view="pageBreakPreview" topLeftCell="A40" zoomScale="55" zoomScaleNormal="55" zoomScaleSheetLayoutView="55" workbookViewId="0">
      <selection activeCell="Y70" sqref="Y70"/>
    </sheetView>
  </sheetViews>
  <sheetFormatPr defaultColWidth="8.83203125" defaultRowHeight="25" customHeight="1" x14ac:dyDescent="0.3"/>
  <cols>
    <col min="1" max="1" width="4" customWidth="1"/>
    <col min="2" max="2" width="9.5" customWidth="1"/>
    <col min="3" max="3" width="28" style="178" customWidth="1"/>
    <col min="4" max="4" width="23.1640625" style="178" customWidth="1"/>
    <col min="5" max="6" width="10.5" customWidth="1"/>
    <col min="7" max="7" width="21.33203125" style="137" customWidth="1"/>
    <col min="8" max="12" width="12.5" customWidth="1"/>
    <col min="13" max="13" width="30.33203125" customWidth="1"/>
  </cols>
  <sheetData>
    <row r="1" spans="1:16381" s="34" customFormat="1" ht="25" customHeight="1" x14ac:dyDescent="0.3">
      <c r="A1" s="238" t="s">
        <v>386</v>
      </c>
      <c r="B1" s="31"/>
      <c r="C1" s="31"/>
      <c r="D1" s="31"/>
      <c r="E1" s="31"/>
      <c r="F1" s="3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9.5" thickBot="1" x14ac:dyDescent="0.35">
      <c r="B3" s="222" t="s">
        <v>473</v>
      </c>
      <c r="C3" s="223"/>
      <c r="D3" s="223"/>
      <c r="E3" s="222"/>
      <c r="F3" s="222"/>
      <c r="G3" s="222"/>
      <c r="H3" s="159"/>
      <c r="I3" s="159"/>
      <c r="J3" s="159"/>
      <c r="K3" s="35"/>
      <c r="L3" s="35"/>
      <c r="M3" s="35"/>
      <c r="N3" s="35"/>
      <c r="O3" s="35"/>
      <c r="P3" s="35"/>
      <c r="Q3" s="35"/>
      <c r="R3" s="35"/>
      <c r="S3" s="35"/>
      <c r="T3" s="35"/>
      <c r="U3" s="35"/>
      <c r="V3" s="35"/>
      <c r="W3" s="35"/>
      <c r="X3" s="35"/>
      <c r="Y3" s="35"/>
      <c r="Z3" s="35"/>
      <c r="AA3" s="35"/>
    </row>
    <row r="4" spans="1:16381" s="208" customFormat="1" ht="25" customHeight="1" x14ac:dyDescent="0.3">
      <c r="B4" s="431" t="s">
        <v>123</v>
      </c>
      <c r="C4" s="433" t="s">
        <v>377</v>
      </c>
      <c r="D4" s="433" t="s">
        <v>187</v>
      </c>
      <c r="E4" s="424" t="s">
        <v>124</v>
      </c>
      <c r="F4" s="424" t="s">
        <v>188</v>
      </c>
      <c r="G4" s="309" t="s">
        <v>125</v>
      </c>
      <c r="H4" s="424" t="s">
        <v>126</v>
      </c>
      <c r="I4" s="424" t="s">
        <v>127</v>
      </c>
      <c r="J4" s="424" t="s">
        <v>128</v>
      </c>
      <c r="K4" s="424" t="s">
        <v>129</v>
      </c>
      <c r="L4" s="424" t="s">
        <v>130</v>
      </c>
      <c r="M4" s="426" t="s">
        <v>131</v>
      </c>
    </row>
    <row r="5" spans="1:16381" s="208" customFormat="1" ht="25" customHeight="1" thickBot="1" x14ac:dyDescent="0.35">
      <c r="B5" s="432"/>
      <c r="C5" s="434"/>
      <c r="D5" s="434"/>
      <c r="E5" s="425"/>
      <c r="F5" s="425"/>
      <c r="G5" s="310" t="s">
        <v>132</v>
      </c>
      <c r="H5" s="425"/>
      <c r="I5" s="425"/>
      <c r="J5" s="425"/>
      <c r="K5" s="425"/>
      <c r="L5" s="425"/>
      <c r="M5" s="427"/>
    </row>
    <row r="6" spans="1:16381" ht="25" customHeight="1" x14ac:dyDescent="0.3">
      <c r="B6" s="428" t="s">
        <v>133</v>
      </c>
      <c r="C6" s="311" t="s">
        <v>134</v>
      </c>
      <c r="D6" s="186"/>
      <c r="E6" s="181"/>
      <c r="F6" s="181"/>
      <c r="G6" s="189"/>
      <c r="H6" s="181"/>
      <c r="I6" s="181"/>
      <c r="J6" s="181"/>
      <c r="K6" s="181"/>
      <c r="L6" s="181"/>
      <c r="M6" s="183"/>
      <c r="P6" s="224" t="s">
        <v>373</v>
      </c>
      <c r="Q6" s="224" t="s">
        <v>372</v>
      </c>
    </row>
    <row r="7" spans="1:16381" ht="25" customHeight="1" x14ac:dyDescent="0.3">
      <c r="B7" s="429"/>
      <c r="C7" s="312" t="s">
        <v>135</v>
      </c>
      <c r="D7" s="187"/>
      <c r="E7" s="179"/>
      <c r="F7" s="179"/>
      <c r="G7" s="180"/>
      <c r="H7" s="179"/>
      <c r="I7" s="179"/>
      <c r="J7" s="179"/>
      <c r="K7" s="179"/>
      <c r="L7" s="179"/>
      <c r="M7" s="184"/>
      <c r="P7" s="225" t="s">
        <v>374</v>
      </c>
      <c r="Q7" s="224" t="s">
        <v>370</v>
      </c>
    </row>
    <row r="8" spans="1:16381" ht="25" customHeight="1" x14ac:dyDescent="0.3">
      <c r="B8" s="429"/>
      <c r="C8" s="312" t="s">
        <v>136</v>
      </c>
      <c r="D8" s="187"/>
      <c r="E8" s="179"/>
      <c r="F8" s="179"/>
      <c r="G8" s="180"/>
      <c r="H8" s="179"/>
      <c r="I8" s="179"/>
      <c r="J8" s="179"/>
      <c r="K8" s="179"/>
      <c r="L8" s="179"/>
      <c r="M8" s="184"/>
      <c r="P8" s="195" t="s">
        <v>375</v>
      </c>
      <c r="Q8" s="195" t="s">
        <v>371</v>
      </c>
    </row>
    <row r="9" spans="1:16381" ht="25" customHeight="1" x14ac:dyDescent="0.3">
      <c r="B9" s="429"/>
      <c r="C9" s="312" t="s">
        <v>137</v>
      </c>
      <c r="D9" s="187"/>
      <c r="E9" s="179"/>
      <c r="F9" s="179"/>
      <c r="G9" s="180"/>
      <c r="H9" s="179"/>
      <c r="I9" s="179"/>
      <c r="J9" s="179"/>
      <c r="K9" s="179"/>
      <c r="L9" s="179"/>
      <c r="M9" s="184"/>
      <c r="P9" s="195" t="s">
        <v>217</v>
      </c>
      <c r="Q9" s="195" t="s">
        <v>376</v>
      </c>
    </row>
    <row r="10" spans="1:16381" ht="25" customHeight="1" x14ac:dyDescent="0.3">
      <c r="B10" s="429"/>
      <c r="C10" s="312" t="s">
        <v>138</v>
      </c>
      <c r="D10" s="187"/>
      <c r="E10" s="179"/>
      <c r="F10" s="179"/>
      <c r="G10" s="180"/>
      <c r="H10" s="179"/>
      <c r="I10" s="179"/>
      <c r="J10" s="179"/>
      <c r="K10" s="179"/>
      <c r="L10" s="179"/>
      <c r="M10" s="184"/>
    </row>
    <row r="11" spans="1:16381" ht="25" customHeight="1" x14ac:dyDescent="0.3">
      <c r="B11" s="429"/>
      <c r="C11" s="312" t="s">
        <v>139</v>
      </c>
      <c r="D11" s="187"/>
      <c r="E11" s="179"/>
      <c r="F11" s="179"/>
      <c r="G11" s="180"/>
      <c r="H11" s="179"/>
      <c r="I11" s="179"/>
      <c r="J11" s="179"/>
      <c r="K11" s="179"/>
      <c r="L11" s="179"/>
      <c r="M11" s="184"/>
    </row>
    <row r="12" spans="1:16381" ht="25" customHeight="1" x14ac:dyDescent="0.3">
      <c r="B12" s="429"/>
      <c r="C12" s="312" t="s">
        <v>140</v>
      </c>
      <c r="D12" s="187"/>
      <c r="E12" s="179"/>
      <c r="F12" s="179"/>
      <c r="G12" s="180"/>
      <c r="H12" s="179"/>
      <c r="I12" s="179"/>
      <c r="J12" s="179"/>
      <c r="K12" s="179"/>
      <c r="L12" s="179"/>
      <c r="M12" s="184"/>
    </row>
    <row r="13" spans="1:16381" ht="25" customHeight="1" x14ac:dyDescent="0.3">
      <c r="B13" s="429"/>
      <c r="C13" s="312" t="s">
        <v>141</v>
      </c>
      <c r="D13" s="187"/>
      <c r="E13" s="179"/>
      <c r="F13" s="179"/>
      <c r="G13" s="180"/>
      <c r="H13" s="179"/>
      <c r="I13" s="179"/>
      <c r="J13" s="179"/>
      <c r="K13" s="179"/>
      <c r="L13" s="179"/>
      <c r="M13" s="184"/>
    </row>
    <row r="14" spans="1:16381" ht="25" customHeight="1" x14ac:dyDescent="0.3">
      <c r="B14" s="429"/>
      <c r="C14" s="312" t="s">
        <v>142</v>
      </c>
      <c r="D14" s="187"/>
      <c r="E14" s="179"/>
      <c r="F14" s="179"/>
      <c r="G14" s="180"/>
      <c r="H14" s="179"/>
      <c r="I14" s="179"/>
      <c r="J14" s="179"/>
      <c r="K14" s="179"/>
      <c r="L14" s="179"/>
      <c r="M14" s="184"/>
    </row>
    <row r="15" spans="1:16381" ht="25" customHeight="1" x14ac:dyDescent="0.3">
      <c r="B15" s="429"/>
      <c r="C15" s="312" t="s">
        <v>143</v>
      </c>
      <c r="D15" s="187"/>
      <c r="E15" s="179"/>
      <c r="F15" s="179"/>
      <c r="G15" s="180"/>
      <c r="H15" s="179"/>
      <c r="I15" s="179"/>
      <c r="J15" s="179"/>
      <c r="K15" s="179"/>
      <c r="L15" s="179"/>
      <c r="M15" s="184"/>
    </row>
    <row r="16" spans="1:16381" ht="25" customHeight="1" x14ac:dyDescent="0.3">
      <c r="B16" s="429"/>
      <c r="C16" s="312" t="s">
        <v>144</v>
      </c>
      <c r="D16" s="187"/>
      <c r="E16" s="179"/>
      <c r="F16" s="179"/>
      <c r="G16" s="180"/>
      <c r="H16" s="179"/>
      <c r="I16" s="179"/>
      <c r="J16" s="179"/>
      <c r="K16" s="179"/>
      <c r="L16" s="179"/>
      <c r="M16" s="184"/>
    </row>
    <row r="17" spans="2:13" ht="25" customHeight="1" x14ac:dyDescent="0.3">
      <c r="B17" s="429"/>
      <c r="C17" s="312" t="s">
        <v>145</v>
      </c>
      <c r="D17" s="187"/>
      <c r="E17" s="179"/>
      <c r="F17" s="179"/>
      <c r="G17" s="180"/>
      <c r="H17" s="179"/>
      <c r="I17" s="179"/>
      <c r="J17" s="179"/>
      <c r="K17" s="179"/>
      <c r="L17" s="179"/>
      <c r="M17" s="184"/>
    </row>
    <row r="18" spans="2:13" ht="25" customHeight="1" thickBot="1" x14ac:dyDescent="0.35">
      <c r="B18" s="430"/>
      <c r="C18" s="313" t="s">
        <v>146</v>
      </c>
      <c r="D18" s="188"/>
      <c r="E18" s="182"/>
      <c r="F18" s="182"/>
      <c r="G18" s="190"/>
      <c r="H18" s="182"/>
      <c r="I18" s="182"/>
      <c r="J18" s="182"/>
      <c r="K18" s="182"/>
      <c r="L18" s="182"/>
      <c r="M18" s="185"/>
    </row>
    <row r="19" spans="2:13" ht="25" customHeight="1" x14ac:dyDescent="0.3">
      <c r="B19" s="418" t="s">
        <v>147</v>
      </c>
      <c r="C19" s="311" t="s">
        <v>148</v>
      </c>
      <c r="D19" s="186"/>
      <c r="E19" s="181"/>
      <c r="F19" s="181"/>
      <c r="G19" s="189"/>
      <c r="H19" s="181"/>
      <c r="I19" s="181"/>
      <c r="J19" s="181"/>
      <c r="K19" s="226"/>
      <c r="L19" s="226"/>
      <c r="M19" s="183"/>
    </row>
    <row r="20" spans="2:13" ht="25" customHeight="1" x14ac:dyDescent="0.3">
      <c r="B20" s="419"/>
      <c r="C20" s="312" t="s">
        <v>149</v>
      </c>
      <c r="D20" s="187"/>
      <c r="E20" s="179"/>
      <c r="F20" s="179"/>
      <c r="G20" s="180"/>
      <c r="H20" s="179"/>
      <c r="I20" s="179"/>
      <c r="J20" s="179"/>
      <c r="K20" s="179"/>
      <c r="L20" s="179"/>
      <c r="M20" s="184"/>
    </row>
    <row r="21" spans="2:13" ht="25" customHeight="1" x14ac:dyDescent="0.3">
      <c r="B21" s="419"/>
      <c r="C21" s="312" t="s">
        <v>150</v>
      </c>
      <c r="D21" s="187"/>
      <c r="E21" s="179"/>
      <c r="F21" s="179"/>
      <c r="G21" s="180"/>
      <c r="H21" s="179"/>
      <c r="I21" s="179"/>
      <c r="J21" s="179"/>
      <c r="K21" s="179"/>
      <c r="L21" s="179"/>
      <c r="M21" s="184"/>
    </row>
    <row r="22" spans="2:13" ht="25" customHeight="1" x14ac:dyDescent="0.3">
      <c r="B22" s="419"/>
      <c r="C22" s="312" t="s">
        <v>151</v>
      </c>
      <c r="D22" s="187"/>
      <c r="E22" s="179"/>
      <c r="F22" s="179"/>
      <c r="G22" s="180"/>
      <c r="H22" s="179"/>
      <c r="I22" s="179"/>
      <c r="J22" s="179"/>
      <c r="K22" s="179"/>
      <c r="L22" s="179"/>
      <c r="M22" s="184"/>
    </row>
    <row r="23" spans="2:13" ht="25" customHeight="1" x14ac:dyDescent="0.3">
      <c r="B23" s="419"/>
      <c r="C23" s="312" t="s">
        <v>152</v>
      </c>
      <c r="D23" s="187"/>
      <c r="E23" s="179"/>
      <c r="F23" s="179"/>
      <c r="G23" s="180"/>
      <c r="H23" s="179"/>
      <c r="I23" s="179"/>
      <c r="J23" s="179"/>
      <c r="K23" s="179"/>
      <c r="L23" s="179"/>
      <c r="M23" s="184"/>
    </row>
    <row r="24" spans="2:13" ht="25" customHeight="1" thickBot="1" x14ac:dyDescent="0.35">
      <c r="B24" s="420"/>
      <c r="C24" s="313" t="s">
        <v>153</v>
      </c>
      <c r="D24" s="188"/>
      <c r="E24" s="182"/>
      <c r="F24" s="182"/>
      <c r="G24" s="190"/>
      <c r="H24" s="182"/>
      <c r="I24" s="182"/>
      <c r="J24" s="182"/>
      <c r="K24" s="182"/>
      <c r="L24" s="182"/>
      <c r="M24" s="185"/>
    </row>
    <row r="25" spans="2:13" ht="25" customHeight="1" x14ac:dyDescent="0.3">
      <c r="B25" s="421" t="s">
        <v>154</v>
      </c>
      <c r="C25" s="311" t="s">
        <v>442</v>
      </c>
      <c r="D25" s="186"/>
      <c r="E25" s="181"/>
      <c r="F25" s="181"/>
      <c r="G25" s="189"/>
      <c r="H25" s="181"/>
      <c r="I25" s="181"/>
      <c r="J25" s="181"/>
      <c r="K25" s="181"/>
      <c r="L25" s="181"/>
      <c r="M25" s="183"/>
    </row>
    <row r="26" spans="2:13" ht="25" customHeight="1" x14ac:dyDescent="0.3">
      <c r="B26" s="422"/>
      <c r="C26" s="312" t="s">
        <v>155</v>
      </c>
      <c r="D26" s="187"/>
      <c r="E26" s="179"/>
      <c r="F26" s="179"/>
      <c r="G26" s="180"/>
      <c r="H26" s="179"/>
      <c r="I26" s="179"/>
      <c r="J26" s="179"/>
      <c r="K26" s="179"/>
      <c r="L26" s="179"/>
      <c r="M26" s="184"/>
    </row>
    <row r="27" spans="2:13" ht="25" customHeight="1" x14ac:dyDescent="0.3">
      <c r="B27" s="422"/>
      <c r="C27" s="312" t="s">
        <v>156</v>
      </c>
      <c r="D27" s="187"/>
      <c r="E27" s="179"/>
      <c r="F27" s="179"/>
      <c r="G27" s="180"/>
      <c r="H27" s="179"/>
      <c r="I27" s="179"/>
      <c r="J27" s="179"/>
      <c r="K27" s="179"/>
      <c r="L27" s="179"/>
      <c r="M27" s="184"/>
    </row>
    <row r="28" spans="2:13" ht="25" customHeight="1" x14ac:dyDescent="0.3">
      <c r="B28" s="422"/>
      <c r="C28" s="312" t="s">
        <v>157</v>
      </c>
      <c r="D28" s="187"/>
      <c r="E28" s="179"/>
      <c r="F28" s="179"/>
      <c r="G28" s="180"/>
      <c r="H28" s="179"/>
      <c r="I28" s="179"/>
      <c r="J28" s="179"/>
      <c r="K28" s="179"/>
      <c r="L28" s="179"/>
      <c r="M28" s="184"/>
    </row>
    <row r="29" spans="2:13" ht="25" customHeight="1" x14ac:dyDescent="0.3">
      <c r="B29" s="422"/>
      <c r="C29" s="312" t="s">
        <v>158</v>
      </c>
      <c r="D29" s="187"/>
      <c r="E29" s="179"/>
      <c r="F29" s="179"/>
      <c r="G29" s="180"/>
      <c r="H29" s="179"/>
      <c r="I29" s="179"/>
      <c r="J29" s="179"/>
      <c r="K29" s="179"/>
      <c r="L29" s="179"/>
      <c r="M29" s="184"/>
    </row>
    <row r="30" spans="2:13" ht="25" customHeight="1" x14ac:dyDescent="0.3">
      <c r="B30" s="422"/>
      <c r="C30" s="312" t="s">
        <v>159</v>
      </c>
      <c r="D30" s="187"/>
      <c r="E30" s="179"/>
      <c r="F30" s="179"/>
      <c r="G30" s="180"/>
      <c r="H30" s="179"/>
      <c r="I30" s="179"/>
      <c r="J30" s="179"/>
      <c r="K30" s="179"/>
      <c r="L30" s="179"/>
      <c r="M30" s="184"/>
    </row>
    <row r="31" spans="2:13" ht="25" customHeight="1" x14ac:dyDescent="0.3">
      <c r="B31" s="422"/>
      <c r="C31" s="312" t="s">
        <v>160</v>
      </c>
      <c r="D31" s="187"/>
      <c r="E31" s="179"/>
      <c r="F31" s="179"/>
      <c r="G31" s="180"/>
      <c r="H31" s="179"/>
      <c r="I31" s="179"/>
      <c r="J31" s="179"/>
      <c r="K31" s="179"/>
      <c r="L31" s="179"/>
      <c r="M31" s="184"/>
    </row>
    <row r="32" spans="2:13" ht="25" customHeight="1" x14ac:dyDescent="0.3">
      <c r="B32" s="422"/>
      <c r="C32" s="312" t="s">
        <v>161</v>
      </c>
      <c r="D32" s="187"/>
      <c r="E32" s="179"/>
      <c r="F32" s="179"/>
      <c r="G32" s="180"/>
      <c r="H32" s="179"/>
      <c r="I32" s="179"/>
      <c r="J32" s="179"/>
      <c r="K32" s="179"/>
      <c r="L32" s="179"/>
      <c r="M32" s="184"/>
    </row>
    <row r="33" spans="2:13" ht="25" customHeight="1" thickBot="1" x14ac:dyDescent="0.35">
      <c r="B33" s="423"/>
      <c r="C33" s="313" t="s">
        <v>162</v>
      </c>
      <c r="D33" s="188"/>
      <c r="E33" s="182"/>
      <c r="F33" s="182"/>
      <c r="G33" s="190"/>
      <c r="H33" s="182"/>
      <c r="I33" s="182"/>
      <c r="J33" s="182"/>
      <c r="K33" s="182"/>
      <c r="L33" s="182"/>
      <c r="M33" s="185"/>
    </row>
    <row r="34" spans="2:13" ht="25" customHeight="1" x14ac:dyDescent="0.3">
      <c r="B34" s="421" t="s">
        <v>163</v>
      </c>
      <c r="C34" s="311" t="s">
        <v>164</v>
      </c>
      <c r="D34" s="186"/>
      <c r="E34" s="181"/>
      <c r="F34" s="181"/>
      <c r="G34" s="189"/>
      <c r="H34" s="181"/>
      <c r="I34" s="181"/>
      <c r="J34" s="181"/>
      <c r="K34" s="181"/>
      <c r="L34" s="181"/>
      <c r="M34" s="183"/>
    </row>
    <row r="35" spans="2:13" ht="25" customHeight="1" x14ac:dyDescent="0.3">
      <c r="B35" s="422"/>
      <c r="C35" s="312" t="s">
        <v>165</v>
      </c>
      <c r="D35" s="187"/>
      <c r="E35" s="179"/>
      <c r="F35" s="179"/>
      <c r="G35" s="180"/>
      <c r="H35" s="179"/>
      <c r="I35" s="179"/>
      <c r="J35" s="179"/>
      <c r="K35" s="179"/>
      <c r="L35" s="179"/>
      <c r="M35" s="184"/>
    </row>
    <row r="36" spans="2:13" ht="25" customHeight="1" x14ac:dyDescent="0.3">
      <c r="B36" s="422"/>
      <c r="C36" s="312" t="s">
        <v>166</v>
      </c>
      <c r="D36" s="187"/>
      <c r="E36" s="179"/>
      <c r="F36" s="179"/>
      <c r="G36" s="180"/>
      <c r="H36" s="179"/>
      <c r="I36" s="179"/>
      <c r="J36" s="179"/>
      <c r="K36" s="179"/>
      <c r="L36" s="179"/>
      <c r="M36" s="184"/>
    </row>
    <row r="37" spans="2:13" ht="25" customHeight="1" x14ac:dyDescent="0.3">
      <c r="B37" s="422"/>
      <c r="C37" s="312" t="s">
        <v>167</v>
      </c>
      <c r="D37" s="187"/>
      <c r="E37" s="179"/>
      <c r="F37" s="179"/>
      <c r="G37" s="180"/>
      <c r="H37" s="179"/>
      <c r="I37" s="179"/>
      <c r="J37" s="179"/>
      <c r="K37" s="179"/>
      <c r="L37" s="179"/>
      <c r="M37" s="184"/>
    </row>
    <row r="38" spans="2:13" ht="25" customHeight="1" x14ac:dyDescent="0.3">
      <c r="B38" s="422"/>
      <c r="C38" s="312" t="s">
        <v>184</v>
      </c>
      <c r="D38" s="187"/>
      <c r="E38" s="179"/>
      <c r="F38" s="179"/>
      <c r="G38" s="180"/>
      <c r="H38" s="179"/>
      <c r="I38" s="179"/>
      <c r="J38" s="179"/>
      <c r="K38" s="179"/>
      <c r="L38" s="179"/>
      <c r="M38" s="184"/>
    </row>
    <row r="39" spans="2:13" ht="25" customHeight="1" x14ac:dyDescent="0.3">
      <c r="B39" s="422"/>
      <c r="C39" s="312" t="s">
        <v>168</v>
      </c>
      <c r="D39" s="187"/>
      <c r="E39" s="179"/>
      <c r="F39" s="179"/>
      <c r="G39" s="180"/>
      <c r="H39" s="179"/>
      <c r="I39" s="179"/>
      <c r="J39" s="179"/>
      <c r="K39" s="179"/>
      <c r="L39" s="179"/>
      <c r="M39" s="184"/>
    </row>
    <row r="40" spans="2:13" ht="25" customHeight="1" x14ac:dyDescent="0.3">
      <c r="B40" s="422"/>
      <c r="C40" s="312" t="s">
        <v>169</v>
      </c>
      <c r="D40" s="187"/>
      <c r="E40" s="179"/>
      <c r="F40" s="179"/>
      <c r="G40" s="180"/>
      <c r="H40" s="179"/>
      <c r="I40" s="179"/>
      <c r="J40" s="179"/>
      <c r="K40" s="179"/>
      <c r="L40" s="179"/>
      <c r="M40" s="184"/>
    </row>
    <row r="41" spans="2:13" ht="25" customHeight="1" x14ac:dyDescent="0.3">
      <c r="B41" s="422"/>
      <c r="C41" s="312" t="s">
        <v>185</v>
      </c>
      <c r="D41" s="187"/>
      <c r="E41" s="179"/>
      <c r="F41" s="179"/>
      <c r="G41" s="180"/>
      <c r="H41" s="179"/>
      <c r="I41" s="179"/>
      <c r="J41" s="179"/>
      <c r="K41" s="179"/>
      <c r="L41" s="179"/>
      <c r="M41" s="184"/>
    </row>
    <row r="42" spans="2:13" ht="25" customHeight="1" x14ac:dyDescent="0.3">
      <c r="B42" s="422"/>
      <c r="C42" s="312" t="s">
        <v>170</v>
      </c>
      <c r="D42" s="187"/>
      <c r="E42" s="179"/>
      <c r="F42" s="179"/>
      <c r="G42" s="180"/>
      <c r="H42" s="179"/>
      <c r="I42" s="179"/>
      <c r="J42" s="179"/>
      <c r="K42" s="179"/>
      <c r="L42" s="179"/>
      <c r="M42" s="184"/>
    </row>
    <row r="43" spans="2:13" ht="25" customHeight="1" x14ac:dyDescent="0.3">
      <c r="B43" s="422"/>
      <c r="C43" s="312" t="s">
        <v>171</v>
      </c>
      <c r="D43" s="187"/>
      <c r="E43" s="179"/>
      <c r="F43" s="179"/>
      <c r="G43" s="180"/>
      <c r="H43" s="179"/>
      <c r="I43" s="179"/>
      <c r="J43" s="179"/>
      <c r="K43" s="179"/>
      <c r="L43" s="179"/>
      <c r="M43" s="184"/>
    </row>
    <row r="44" spans="2:13" ht="25" customHeight="1" x14ac:dyDescent="0.3">
      <c r="B44" s="422"/>
      <c r="C44" s="312" t="s">
        <v>172</v>
      </c>
      <c r="D44" s="187"/>
      <c r="E44" s="179"/>
      <c r="F44" s="179"/>
      <c r="G44" s="180"/>
      <c r="H44" s="179"/>
      <c r="I44" s="179"/>
      <c r="J44" s="179"/>
      <c r="K44" s="179"/>
      <c r="L44" s="179"/>
      <c r="M44" s="184"/>
    </row>
    <row r="45" spans="2:13" ht="25" customHeight="1" x14ac:dyDescent="0.3">
      <c r="B45" s="422"/>
      <c r="C45" s="312" t="s">
        <v>173</v>
      </c>
      <c r="D45" s="187"/>
      <c r="E45" s="179"/>
      <c r="F45" s="179"/>
      <c r="G45" s="180"/>
      <c r="H45" s="179"/>
      <c r="I45" s="179"/>
      <c r="J45" s="179"/>
      <c r="K45" s="179"/>
      <c r="L45" s="179"/>
      <c r="M45" s="184"/>
    </row>
    <row r="46" spans="2:13" ht="25" customHeight="1" x14ac:dyDescent="0.3">
      <c r="B46" s="422"/>
      <c r="C46" s="312" t="s">
        <v>174</v>
      </c>
      <c r="D46" s="187"/>
      <c r="E46" s="179"/>
      <c r="F46" s="179"/>
      <c r="G46" s="180"/>
      <c r="H46" s="179"/>
      <c r="I46" s="179"/>
      <c r="J46" s="179"/>
      <c r="K46" s="179"/>
      <c r="L46" s="179"/>
      <c r="M46" s="184"/>
    </row>
    <row r="47" spans="2:13" ht="25" customHeight="1" x14ac:dyDescent="0.3">
      <c r="B47" s="422"/>
      <c r="C47" s="312" t="s">
        <v>186</v>
      </c>
      <c r="D47" s="187"/>
      <c r="E47" s="179"/>
      <c r="F47" s="179"/>
      <c r="G47" s="180"/>
      <c r="H47" s="179"/>
      <c r="I47" s="179"/>
      <c r="J47" s="179"/>
      <c r="K47" s="179"/>
      <c r="L47" s="179"/>
      <c r="M47" s="184"/>
    </row>
    <row r="48" spans="2:13" ht="25" customHeight="1" x14ac:dyDescent="0.3">
      <c r="B48" s="422"/>
      <c r="C48" s="312" t="s">
        <v>175</v>
      </c>
      <c r="D48" s="187"/>
      <c r="E48" s="179"/>
      <c r="F48" s="179"/>
      <c r="G48" s="180"/>
      <c r="H48" s="179"/>
      <c r="I48" s="179"/>
      <c r="J48" s="179"/>
      <c r="K48" s="179"/>
      <c r="L48" s="179"/>
      <c r="M48" s="184"/>
    </row>
    <row r="49" spans="2:13" ht="25" customHeight="1" x14ac:dyDescent="0.3">
      <c r="B49" s="422"/>
      <c r="C49" s="312" t="s">
        <v>176</v>
      </c>
      <c r="D49" s="187"/>
      <c r="E49" s="179"/>
      <c r="F49" s="179"/>
      <c r="G49" s="180"/>
      <c r="H49" s="179"/>
      <c r="I49" s="179"/>
      <c r="J49" s="179"/>
      <c r="K49" s="179"/>
      <c r="L49" s="179"/>
      <c r="M49" s="184"/>
    </row>
    <row r="50" spans="2:13" ht="25" customHeight="1" x14ac:dyDescent="0.3">
      <c r="B50" s="422"/>
      <c r="C50" s="312" t="s">
        <v>177</v>
      </c>
      <c r="D50" s="187"/>
      <c r="E50" s="179"/>
      <c r="F50" s="179"/>
      <c r="G50" s="180"/>
      <c r="H50" s="179"/>
      <c r="I50" s="179"/>
      <c r="J50" s="179"/>
      <c r="K50" s="179"/>
      <c r="L50" s="179"/>
      <c r="M50" s="184"/>
    </row>
    <row r="51" spans="2:13" ht="25" customHeight="1" x14ac:dyDescent="0.3">
      <c r="B51" s="422"/>
      <c r="C51" s="312" t="s">
        <v>178</v>
      </c>
      <c r="D51" s="187"/>
      <c r="E51" s="179"/>
      <c r="F51" s="179"/>
      <c r="G51" s="180"/>
      <c r="H51" s="179"/>
      <c r="I51" s="179"/>
      <c r="J51" s="179"/>
      <c r="K51" s="179"/>
      <c r="L51" s="179"/>
      <c r="M51" s="184"/>
    </row>
    <row r="52" spans="2:13" ht="25" customHeight="1" x14ac:dyDescent="0.3">
      <c r="B52" s="422"/>
      <c r="C52" s="312" t="s">
        <v>179</v>
      </c>
      <c r="D52" s="187"/>
      <c r="E52" s="179"/>
      <c r="F52" s="179"/>
      <c r="G52" s="180"/>
      <c r="H52" s="179"/>
      <c r="I52" s="179"/>
      <c r="J52" s="179"/>
      <c r="K52" s="179"/>
      <c r="L52" s="179"/>
      <c r="M52" s="184"/>
    </row>
    <row r="53" spans="2:13" ht="25" customHeight="1" x14ac:dyDescent="0.3">
      <c r="B53" s="422"/>
      <c r="C53" s="312" t="s">
        <v>180</v>
      </c>
      <c r="D53" s="187"/>
      <c r="E53" s="179"/>
      <c r="F53" s="179"/>
      <c r="G53" s="180"/>
      <c r="H53" s="179"/>
      <c r="I53" s="179"/>
      <c r="J53" s="179"/>
      <c r="K53" s="179"/>
      <c r="L53" s="179"/>
      <c r="M53" s="184"/>
    </row>
    <row r="54" spans="2:13" ht="25" customHeight="1" x14ac:dyDescent="0.3">
      <c r="B54" s="422"/>
      <c r="C54" s="312" t="s">
        <v>181</v>
      </c>
      <c r="D54" s="187"/>
      <c r="E54" s="179"/>
      <c r="F54" s="179"/>
      <c r="G54" s="180"/>
      <c r="H54" s="179"/>
      <c r="I54" s="179"/>
      <c r="J54" s="179"/>
      <c r="K54" s="179"/>
      <c r="L54" s="179"/>
      <c r="M54" s="184"/>
    </row>
    <row r="55" spans="2:13" ht="25" customHeight="1" x14ac:dyDescent="0.3">
      <c r="B55" s="422"/>
      <c r="C55" s="312" t="s">
        <v>182</v>
      </c>
      <c r="D55" s="187"/>
      <c r="E55" s="179"/>
      <c r="F55" s="179"/>
      <c r="G55" s="180"/>
      <c r="H55" s="179"/>
      <c r="I55" s="179"/>
      <c r="J55" s="179"/>
      <c r="K55" s="179"/>
      <c r="L55" s="179"/>
      <c r="M55" s="184"/>
    </row>
    <row r="56" spans="2:13" ht="25" customHeight="1" thickBot="1" x14ac:dyDescent="0.35">
      <c r="B56" s="423"/>
      <c r="C56" s="313" t="s">
        <v>183</v>
      </c>
      <c r="D56" s="188"/>
      <c r="E56" s="182"/>
      <c r="F56" s="182"/>
      <c r="G56" s="190"/>
      <c r="H56" s="182"/>
      <c r="I56" s="182"/>
      <c r="J56" s="182"/>
      <c r="K56" s="182"/>
      <c r="L56" s="182"/>
      <c r="M56" s="185"/>
    </row>
    <row r="58" spans="2:13" s="39" customFormat="1" ht="25" customHeight="1" x14ac:dyDescent="0.2">
      <c r="B58" s="38" t="s">
        <v>364</v>
      </c>
      <c r="C58" s="211"/>
    </row>
    <row r="59" spans="2:13" s="39" customFormat="1" ht="25" customHeight="1" x14ac:dyDescent="0.2">
      <c r="B59" s="228" t="s">
        <v>369</v>
      </c>
    </row>
    <row r="60" spans="2:13" s="39" customFormat="1" ht="25" customHeight="1" x14ac:dyDescent="0.2">
      <c r="B60" s="228" t="s">
        <v>533</v>
      </c>
    </row>
  </sheetData>
  <mergeCells count="15">
    <mergeCell ref="K4:K5"/>
    <mergeCell ref="L4:L5"/>
    <mergeCell ref="M4:M5"/>
    <mergeCell ref="B6:B18"/>
    <mergeCell ref="B4:B5"/>
    <mergeCell ref="C4:C5"/>
    <mergeCell ref="D4:D5"/>
    <mergeCell ref="E4:E5"/>
    <mergeCell ref="F4:F5"/>
    <mergeCell ref="H4:H5"/>
    <mergeCell ref="B19:B24"/>
    <mergeCell ref="B25:B33"/>
    <mergeCell ref="B34:B56"/>
    <mergeCell ref="I4:I5"/>
    <mergeCell ref="J4:J5"/>
  </mergeCells>
  <phoneticPr fontId="32"/>
  <dataValidations count="2">
    <dataValidation type="list" allowBlank="1" showInputMessage="1" showErrorMessage="1" sqref="K6:K56" xr:uid="{164BBEB2-AB6D-4B18-BD2A-DCB515CA9F3C}">
      <formula1>$P$7:$P$9</formula1>
    </dataValidation>
    <dataValidation type="list" allowBlank="1" showInputMessage="1" showErrorMessage="1" sqref="L6:L56" xr:uid="{F0F4BA95-1557-457E-BD6E-5DB5B12420B9}">
      <formula1>$Q$7:$Q$9</formula1>
    </dataValidation>
  </dataValidations>
  <pageMargins left="0.7" right="0.7" top="0.75" bottom="0.75" header="0.3" footer="0.3"/>
  <pageSetup paperSize="9" scale="58" orientation="landscape" r:id="rId1"/>
  <rowBreaks count="1" manualBreakCount="1">
    <brk id="33" max="12" man="1"/>
  </rowBreaks>
  <colBreaks count="1" manualBreakCount="1">
    <brk id="13" max="5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EF68-FB4C-4E73-934F-B9222762D6E4}">
  <sheetPr>
    <tabColor theme="5"/>
  </sheetPr>
  <dimension ref="A1:XFA29"/>
  <sheetViews>
    <sheetView view="pageBreakPreview" topLeftCell="A15" zoomScale="70" zoomScaleNormal="100" zoomScaleSheetLayoutView="70" workbookViewId="0">
      <selection activeCell="K32" sqref="K32"/>
    </sheetView>
  </sheetViews>
  <sheetFormatPr defaultColWidth="8.83203125" defaultRowHeight="25" customHeight="1" x14ac:dyDescent="0.3"/>
  <cols>
    <col min="1" max="1" width="4" customWidth="1"/>
    <col min="2" max="2" width="8.6640625" customWidth="1"/>
    <col min="3" max="3" width="25.5" style="178" customWidth="1"/>
    <col min="4" max="4" width="22.5" style="178" customWidth="1"/>
    <col min="5" max="6" width="10.5" customWidth="1"/>
    <col min="7" max="7" width="19.33203125" style="137" customWidth="1"/>
    <col min="8" max="12" width="12.5" customWidth="1"/>
    <col min="13" max="13" width="28.33203125" customWidth="1"/>
  </cols>
  <sheetData>
    <row r="1" spans="1:16381" s="34" customFormat="1" ht="25" customHeight="1" x14ac:dyDescent="0.3">
      <c r="A1" s="238" t="s">
        <v>386</v>
      </c>
      <c r="B1" s="31"/>
      <c r="C1" s="31"/>
      <c r="D1" s="31"/>
      <c r="E1" s="31"/>
      <c r="F1" s="3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9.5" thickBot="1" x14ac:dyDescent="0.35">
      <c r="B3" s="222" t="s">
        <v>474</v>
      </c>
      <c r="C3" s="223"/>
      <c r="D3" s="223"/>
      <c r="E3" s="222"/>
      <c r="F3" s="222"/>
      <c r="G3" s="222"/>
      <c r="H3" s="159"/>
      <c r="I3" s="35"/>
      <c r="J3" s="35"/>
      <c r="K3" s="35"/>
      <c r="L3" s="35"/>
      <c r="M3" s="35"/>
      <c r="N3" s="35"/>
      <c r="O3" s="35"/>
      <c r="P3" s="35"/>
      <c r="Q3" s="35"/>
      <c r="R3" s="35"/>
      <c r="S3" s="35"/>
      <c r="T3" s="35"/>
      <c r="U3" s="35"/>
      <c r="V3" s="35"/>
      <c r="W3" s="35"/>
      <c r="X3" s="35"/>
      <c r="Y3" s="35"/>
      <c r="Z3" s="35"/>
      <c r="AA3" s="35"/>
    </row>
    <row r="4" spans="1:16381" s="208" customFormat="1" ht="25" customHeight="1" x14ac:dyDescent="0.3">
      <c r="B4" s="431" t="s">
        <v>123</v>
      </c>
      <c r="C4" s="433" t="s">
        <v>377</v>
      </c>
      <c r="D4" s="433" t="s">
        <v>187</v>
      </c>
      <c r="E4" s="424" t="s">
        <v>124</v>
      </c>
      <c r="F4" s="424" t="s">
        <v>188</v>
      </c>
      <c r="G4" s="309" t="s">
        <v>125</v>
      </c>
      <c r="H4" s="424" t="s">
        <v>126</v>
      </c>
      <c r="I4" s="424" t="s">
        <v>127</v>
      </c>
      <c r="J4" s="424" t="s">
        <v>128</v>
      </c>
      <c r="K4" s="424" t="s">
        <v>129</v>
      </c>
      <c r="L4" s="424" t="s">
        <v>130</v>
      </c>
      <c r="M4" s="426" t="s">
        <v>131</v>
      </c>
      <c r="P4" s="208" t="s">
        <v>373</v>
      </c>
      <c r="Q4" s="208" t="s">
        <v>372</v>
      </c>
    </row>
    <row r="5" spans="1:16381" s="208" customFormat="1" ht="25" customHeight="1" thickBot="1" x14ac:dyDescent="0.35">
      <c r="B5" s="432"/>
      <c r="C5" s="434"/>
      <c r="D5" s="434"/>
      <c r="E5" s="425"/>
      <c r="F5" s="425"/>
      <c r="G5" s="310" t="s">
        <v>132</v>
      </c>
      <c r="H5" s="425"/>
      <c r="I5" s="425"/>
      <c r="J5" s="425"/>
      <c r="K5" s="425"/>
      <c r="L5" s="425"/>
      <c r="M5" s="427"/>
      <c r="P5" s="208" t="s">
        <v>374</v>
      </c>
      <c r="Q5" s="208" t="s">
        <v>370</v>
      </c>
    </row>
    <row r="6" spans="1:16381" ht="25" customHeight="1" x14ac:dyDescent="0.3">
      <c r="B6" s="428" t="s">
        <v>189</v>
      </c>
      <c r="C6" s="311" t="s">
        <v>190</v>
      </c>
      <c r="D6" s="186"/>
      <c r="E6" s="181"/>
      <c r="F6" s="181"/>
      <c r="G6" s="189"/>
      <c r="H6" s="181"/>
      <c r="I6" s="181"/>
      <c r="J6" s="181"/>
      <c r="K6" s="181"/>
      <c r="L6" s="181"/>
      <c r="M6" s="183"/>
      <c r="P6" s="195" t="s">
        <v>375</v>
      </c>
      <c r="Q6" s="195" t="s">
        <v>371</v>
      </c>
    </row>
    <row r="7" spans="1:16381" ht="25" customHeight="1" x14ac:dyDescent="0.3">
      <c r="B7" s="429"/>
      <c r="C7" s="312" t="s">
        <v>191</v>
      </c>
      <c r="D7" s="187"/>
      <c r="E7" s="179"/>
      <c r="F7" s="179"/>
      <c r="G7" s="180"/>
      <c r="H7" s="179"/>
      <c r="I7" s="179"/>
      <c r="J7" s="179"/>
      <c r="K7" s="179"/>
      <c r="L7" s="179"/>
      <c r="M7" s="184"/>
      <c r="P7" s="195" t="s">
        <v>217</v>
      </c>
      <c r="Q7" s="195" t="s">
        <v>376</v>
      </c>
    </row>
    <row r="8" spans="1:16381" ht="25" customHeight="1" x14ac:dyDescent="0.3">
      <c r="B8" s="429"/>
      <c r="C8" s="312" t="s">
        <v>192</v>
      </c>
      <c r="D8" s="187"/>
      <c r="E8" s="179"/>
      <c r="F8" s="179"/>
      <c r="G8" s="180"/>
      <c r="H8" s="179"/>
      <c r="I8" s="179"/>
      <c r="J8" s="179"/>
      <c r="K8" s="179"/>
      <c r="L8" s="179"/>
      <c r="M8" s="184"/>
    </row>
    <row r="9" spans="1:16381" ht="25" customHeight="1" x14ac:dyDescent="0.3">
      <c r="B9" s="429"/>
      <c r="C9" s="312" t="s">
        <v>193</v>
      </c>
      <c r="D9" s="187"/>
      <c r="E9" s="179"/>
      <c r="F9" s="179"/>
      <c r="G9" s="180"/>
      <c r="H9" s="179"/>
      <c r="I9" s="179"/>
      <c r="J9" s="179"/>
      <c r="K9" s="179"/>
      <c r="L9" s="179"/>
      <c r="M9" s="184"/>
    </row>
    <row r="10" spans="1:16381" ht="25" customHeight="1" x14ac:dyDescent="0.3">
      <c r="B10" s="429"/>
      <c r="C10" s="312" t="s">
        <v>194</v>
      </c>
      <c r="D10" s="187"/>
      <c r="E10" s="179"/>
      <c r="F10" s="179"/>
      <c r="G10" s="180"/>
      <c r="H10" s="179"/>
      <c r="I10" s="179"/>
      <c r="J10" s="179"/>
      <c r="K10" s="179"/>
      <c r="L10" s="179"/>
      <c r="M10" s="184"/>
    </row>
    <row r="11" spans="1:16381" ht="25" customHeight="1" thickBot="1" x14ac:dyDescent="0.35">
      <c r="B11" s="430"/>
      <c r="C11" s="313" t="s">
        <v>195</v>
      </c>
      <c r="D11" s="188"/>
      <c r="E11" s="182"/>
      <c r="F11" s="182"/>
      <c r="G11" s="190"/>
      <c r="H11" s="182"/>
      <c r="I11" s="182"/>
      <c r="J11" s="182"/>
      <c r="K11" s="182"/>
      <c r="L11" s="182"/>
      <c r="M11" s="185"/>
    </row>
    <row r="12" spans="1:16381" ht="25" customHeight="1" x14ac:dyDescent="0.3">
      <c r="B12" s="428" t="s">
        <v>147</v>
      </c>
      <c r="C12" s="311" t="s">
        <v>196</v>
      </c>
      <c r="D12" s="186"/>
      <c r="E12" s="181"/>
      <c r="F12" s="181"/>
      <c r="G12" s="189"/>
      <c r="H12" s="181"/>
      <c r="I12" s="181"/>
      <c r="J12" s="181"/>
      <c r="K12" s="226"/>
      <c r="L12" s="226"/>
      <c r="M12" s="183"/>
    </row>
    <row r="13" spans="1:16381" ht="25" customHeight="1" x14ac:dyDescent="0.3">
      <c r="B13" s="429"/>
      <c r="C13" s="312" t="s">
        <v>197</v>
      </c>
      <c r="D13" s="187"/>
      <c r="E13" s="179"/>
      <c r="F13" s="179"/>
      <c r="G13" s="180"/>
      <c r="H13" s="179"/>
      <c r="I13" s="179"/>
      <c r="J13" s="179"/>
      <c r="K13" s="179"/>
      <c r="L13" s="179"/>
      <c r="M13" s="184"/>
    </row>
    <row r="14" spans="1:16381" ht="25" customHeight="1" thickBot="1" x14ac:dyDescent="0.35">
      <c r="B14" s="429"/>
      <c r="C14" s="313" t="s">
        <v>198</v>
      </c>
      <c r="D14" s="188"/>
      <c r="E14" s="182"/>
      <c r="F14" s="182"/>
      <c r="G14" s="190"/>
      <c r="H14" s="182"/>
      <c r="I14" s="182"/>
      <c r="J14" s="182"/>
      <c r="K14" s="182"/>
      <c r="L14" s="182"/>
      <c r="M14" s="185"/>
    </row>
    <row r="15" spans="1:16381" ht="25" customHeight="1" x14ac:dyDescent="0.3">
      <c r="B15" s="421" t="s">
        <v>154</v>
      </c>
      <c r="C15" s="311" t="s">
        <v>199</v>
      </c>
      <c r="D15" s="186"/>
      <c r="E15" s="181"/>
      <c r="F15" s="181"/>
      <c r="G15" s="189"/>
      <c r="H15" s="181"/>
      <c r="I15" s="181"/>
      <c r="J15" s="181"/>
      <c r="K15" s="226"/>
      <c r="L15" s="226"/>
      <c r="M15" s="183"/>
    </row>
    <row r="16" spans="1:16381" ht="25" customHeight="1" x14ac:dyDescent="0.3">
      <c r="B16" s="422"/>
      <c r="C16" s="312" t="s">
        <v>200</v>
      </c>
      <c r="D16" s="187"/>
      <c r="E16" s="179"/>
      <c r="F16" s="179"/>
      <c r="G16" s="180"/>
      <c r="H16" s="179"/>
      <c r="I16" s="179"/>
      <c r="J16" s="179"/>
      <c r="K16" s="179"/>
      <c r="L16" s="179"/>
      <c r="M16" s="184"/>
    </row>
    <row r="17" spans="2:13" ht="25" customHeight="1" x14ac:dyDescent="0.3">
      <c r="B17" s="422"/>
      <c r="C17" s="312" t="s">
        <v>201</v>
      </c>
      <c r="D17" s="187"/>
      <c r="E17" s="179"/>
      <c r="F17" s="179"/>
      <c r="G17" s="180"/>
      <c r="H17" s="179"/>
      <c r="I17" s="179"/>
      <c r="J17" s="179"/>
      <c r="K17" s="179"/>
      <c r="L17" s="179"/>
      <c r="M17" s="184"/>
    </row>
    <row r="18" spans="2:13" ht="25" customHeight="1" thickBot="1" x14ac:dyDescent="0.35">
      <c r="B18" s="423"/>
      <c r="C18" s="313" t="s">
        <v>202</v>
      </c>
      <c r="D18" s="188"/>
      <c r="E18" s="182"/>
      <c r="F18" s="182"/>
      <c r="G18" s="190"/>
      <c r="H18" s="182"/>
      <c r="I18" s="182"/>
      <c r="J18" s="182"/>
      <c r="K18" s="182"/>
      <c r="L18" s="182"/>
      <c r="M18" s="185"/>
    </row>
    <row r="19" spans="2:13" ht="25" customHeight="1" x14ac:dyDescent="0.3">
      <c r="B19" s="421" t="s">
        <v>163</v>
      </c>
      <c r="C19" s="311" t="s">
        <v>203</v>
      </c>
      <c r="D19" s="186"/>
      <c r="E19" s="181"/>
      <c r="F19" s="181"/>
      <c r="G19" s="189"/>
      <c r="H19" s="181"/>
      <c r="I19" s="181"/>
      <c r="J19" s="181"/>
      <c r="K19" s="226"/>
      <c r="L19" s="226"/>
      <c r="M19" s="183"/>
    </row>
    <row r="20" spans="2:13" ht="25" customHeight="1" x14ac:dyDescent="0.3">
      <c r="B20" s="422"/>
      <c r="C20" s="312" t="s">
        <v>204</v>
      </c>
      <c r="D20" s="187"/>
      <c r="E20" s="179"/>
      <c r="F20" s="179"/>
      <c r="G20" s="180"/>
      <c r="H20" s="179"/>
      <c r="I20" s="179"/>
      <c r="J20" s="179"/>
      <c r="K20" s="179"/>
      <c r="L20" s="179"/>
      <c r="M20" s="184"/>
    </row>
    <row r="21" spans="2:13" ht="25" customHeight="1" x14ac:dyDescent="0.3">
      <c r="B21" s="422"/>
      <c r="C21" s="312" t="s">
        <v>205</v>
      </c>
      <c r="D21" s="187"/>
      <c r="E21" s="179"/>
      <c r="F21" s="179"/>
      <c r="G21" s="180"/>
      <c r="H21" s="179"/>
      <c r="I21" s="179"/>
      <c r="J21" s="179"/>
      <c r="K21" s="179"/>
      <c r="L21" s="179"/>
      <c r="M21" s="184"/>
    </row>
    <row r="22" spans="2:13" ht="25" customHeight="1" x14ac:dyDescent="0.3">
      <c r="B22" s="422"/>
      <c r="C22" s="312" t="s">
        <v>206</v>
      </c>
      <c r="D22" s="187"/>
      <c r="E22" s="179"/>
      <c r="F22" s="179"/>
      <c r="G22" s="180"/>
      <c r="H22" s="179"/>
      <c r="I22" s="179"/>
      <c r="J22" s="179"/>
      <c r="K22" s="179"/>
      <c r="L22" s="179"/>
      <c r="M22" s="184"/>
    </row>
    <row r="23" spans="2:13" ht="25" customHeight="1" x14ac:dyDescent="0.3">
      <c r="B23" s="422"/>
      <c r="C23" s="312" t="s">
        <v>207</v>
      </c>
      <c r="D23" s="187"/>
      <c r="E23" s="179"/>
      <c r="F23" s="179"/>
      <c r="G23" s="180"/>
      <c r="H23" s="179"/>
      <c r="I23" s="179"/>
      <c r="J23" s="179"/>
      <c r="K23" s="179"/>
      <c r="L23" s="179"/>
      <c r="M23" s="184"/>
    </row>
    <row r="24" spans="2:13" ht="25" customHeight="1" thickBot="1" x14ac:dyDescent="0.35">
      <c r="B24" s="423"/>
      <c r="C24" s="313" t="s">
        <v>208</v>
      </c>
      <c r="D24" s="188"/>
      <c r="E24" s="333" t="s">
        <v>435</v>
      </c>
      <c r="F24" s="333" t="s">
        <v>435</v>
      </c>
      <c r="G24" s="190"/>
      <c r="H24" s="182"/>
      <c r="I24" s="182"/>
      <c r="J24" s="182"/>
      <c r="K24" s="182"/>
      <c r="L24" s="182"/>
      <c r="M24" s="185"/>
    </row>
    <row r="25" spans="2:13" ht="14" x14ac:dyDescent="0.3"/>
    <row r="26" spans="2:13" s="228" customFormat="1" ht="13" x14ac:dyDescent="0.3">
      <c r="B26" s="234" t="s">
        <v>364</v>
      </c>
      <c r="C26" s="227"/>
    </row>
    <row r="27" spans="2:13" s="228" customFormat="1" ht="13" x14ac:dyDescent="0.3">
      <c r="B27" s="228" t="s">
        <v>369</v>
      </c>
    </row>
    <row r="28" spans="2:13" s="228" customFormat="1" ht="13" x14ac:dyDescent="0.3">
      <c r="B28" s="121" t="s">
        <v>436</v>
      </c>
    </row>
    <row r="29" spans="2:13" s="39" customFormat="1" ht="13" x14ac:dyDescent="0.2">
      <c r="B29" s="228" t="s">
        <v>534</v>
      </c>
    </row>
  </sheetData>
  <mergeCells count="15">
    <mergeCell ref="K4:K5"/>
    <mergeCell ref="L4:L5"/>
    <mergeCell ref="M4:M5"/>
    <mergeCell ref="B6:B11"/>
    <mergeCell ref="B4:B5"/>
    <mergeCell ref="C4:C5"/>
    <mergeCell ref="D4:D5"/>
    <mergeCell ref="E4:E5"/>
    <mergeCell ref="F4:F5"/>
    <mergeCell ref="H4:H5"/>
    <mergeCell ref="B12:B14"/>
    <mergeCell ref="B15:B18"/>
    <mergeCell ref="B19:B24"/>
    <mergeCell ref="I4:I5"/>
    <mergeCell ref="J4:J5"/>
  </mergeCells>
  <phoneticPr fontId="32"/>
  <dataValidations count="2">
    <dataValidation type="list" allowBlank="1" showInputMessage="1" showErrorMessage="1" sqref="K6:K24" xr:uid="{ED4BF9E7-4414-48DA-A033-1D6CB6003215}">
      <formula1>$P$5:$P$7</formula1>
    </dataValidation>
    <dataValidation type="list" allowBlank="1" showInputMessage="1" showErrorMessage="1" sqref="L6:L24" xr:uid="{AC93F33D-F0A4-4292-BB57-0367C24BF71F}">
      <formula1>$Q$5:$Q$7</formula1>
    </dataValidation>
  </dataValidations>
  <pageMargins left="0.7" right="0.7" top="0.75" bottom="0.75" header="0.3" footer="0.3"/>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E742-CC63-4EB6-B7F0-7D10285F15F0}">
  <sheetPr>
    <tabColor theme="5"/>
  </sheetPr>
  <dimension ref="A1:XFA15"/>
  <sheetViews>
    <sheetView view="pageBreakPreview" zoomScale="85" zoomScaleNormal="100" zoomScaleSheetLayoutView="85" workbookViewId="0">
      <selection activeCell="J19" sqref="J19"/>
    </sheetView>
  </sheetViews>
  <sheetFormatPr defaultColWidth="8.83203125" defaultRowHeight="25" customHeight="1" x14ac:dyDescent="0.3"/>
  <cols>
    <col min="1" max="1" width="4" customWidth="1"/>
    <col min="2" max="2" width="21.6640625" style="178" customWidth="1"/>
    <col min="3" max="3" width="9.33203125" customWidth="1"/>
    <col min="4" max="4" width="9.5" customWidth="1"/>
    <col min="5" max="5" width="17.6640625" style="197" customWidth="1"/>
    <col min="6" max="6" width="12.5" style="137" customWidth="1"/>
    <col min="7" max="7" width="10.5" style="137" customWidth="1"/>
    <col min="8" max="10" width="9.5" customWidth="1"/>
    <col min="11" max="11" width="32.83203125" customWidth="1"/>
    <col min="12" max="12" width="6.5" customWidth="1"/>
    <col min="13" max="13" width="13.5" customWidth="1"/>
  </cols>
  <sheetData>
    <row r="1" spans="1:16381" s="34" customFormat="1" ht="25" customHeight="1" x14ac:dyDescent="0.3">
      <c r="A1" s="238" t="s">
        <v>386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25" customHeight="1" thickBot="1" x14ac:dyDescent="0.35">
      <c r="B3" s="37" t="s">
        <v>492</v>
      </c>
      <c r="C3" s="159"/>
      <c r="D3" s="159"/>
      <c r="E3" s="194"/>
      <c r="F3" s="192"/>
      <c r="G3" s="192"/>
      <c r="H3" s="159"/>
      <c r="I3" s="35"/>
      <c r="J3" s="35"/>
      <c r="K3" s="35"/>
      <c r="L3" s="35"/>
      <c r="M3" s="35"/>
      <c r="N3" s="35"/>
      <c r="O3" s="35"/>
      <c r="P3" s="35"/>
      <c r="Q3" s="35"/>
      <c r="R3" s="35"/>
      <c r="S3" s="35"/>
      <c r="T3" s="35"/>
      <c r="U3" s="35"/>
      <c r="V3" s="35"/>
      <c r="W3" s="35"/>
      <c r="X3" s="35"/>
      <c r="Y3" s="35"/>
      <c r="Z3" s="35"/>
      <c r="AA3" s="35"/>
    </row>
    <row r="4" spans="1:16381" s="208" customFormat="1" ht="25" customHeight="1" x14ac:dyDescent="0.3">
      <c r="B4" s="435" t="s">
        <v>227</v>
      </c>
      <c r="C4" s="424" t="s">
        <v>229</v>
      </c>
      <c r="D4" s="424" t="s">
        <v>228</v>
      </c>
      <c r="E4" s="309" t="s">
        <v>230</v>
      </c>
      <c r="F4" s="424" t="s">
        <v>126</v>
      </c>
      <c r="G4" s="424" t="s">
        <v>127</v>
      </c>
      <c r="H4" s="424" t="s">
        <v>128</v>
      </c>
      <c r="I4" s="424" t="s">
        <v>129</v>
      </c>
      <c r="J4" s="424" t="s">
        <v>385</v>
      </c>
      <c r="K4" s="426" t="s">
        <v>231</v>
      </c>
      <c r="N4" s="208" t="s">
        <v>373</v>
      </c>
      <c r="O4" s="208" t="s">
        <v>372</v>
      </c>
    </row>
    <row r="5" spans="1:16381" s="208" customFormat="1" ht="25" customHeight="1" thickBot="1" x14ac:dyDescent="0.35">
      <c r="B5" s="436"/>
      <c r="C5" s="425"/>
      <c r="D5" s="425"/>
      <c r="E5" s="310" t="s">
        <v>132</v>
      </c>
      <c r="F5" s="425"/>
      <c r="G5" s="425"/>
      <c r="H5" s="425"/>
      <c r="I5" s="425"/>
      <c r="J5" s="425"/>
      <c r="K5" s="427"/>
      <c r="N5" s="208" t="s">
        <v>374</v>
      </c>
      <c r="O5" s="208" t="s">
        <v>370</v>
      </c>
    </row>
    <row r="6" spans="1:16381" ht="25" customHeight="1" x14ac:dyDescent="0.3">
      <c r="B6" s="201"/>
      <c r="C6" s="181"/>
      <c r="D6" s="181"/>
      <c r="E6" s="198"/>
      <c r="F6" s="181"/>
      <c r="G6" s="181"/>
      <c r="H6" s="181"/>
      <c r="I6" s="181"/>
      <c r="J6" s="226"/>
      <c r="K6" s="183"/>
      <c r="N6" t="s">
        <v>375</v>
      </c>
      <c r="O6" t="s">
        <v>371</v>
      </c>
    </row>
    <row r="7" spans="1:16381" ht="25" customHeight="1" x14ac:dyDescent="0.3">
      <c r="B7" s="202"/>
      <c r="C7" s="179"/>
      <c r="D7" s="179"/>
      <c r="E7" s="199"/>
      <c r="F7" s="179"/>
      <c r="G7" s="179"/>
      <c r="H7" s="179"/>
      <c r="I7" s="179"/>
      <c r="J7" s="179"/>
      <c r="K7" s="184"/>
      <c r="N7" t="s">
        <v>217</v>
      </c>
      <c r="O7" t="s">
        <v>376</v>
      </c>
    </row>
    <row r="8" spans="1:16381" ht="25" customHeight="1" x14ac:dyDescent="0.3">
      <c r="B8" s="202"/>
      <c r="C8" s="179"/>
      <c r="D8" s="179"/>
      <c r="E8" s="199"/>
      <c r="F8" s="179"/>
      <c r="G8" s="179"/>
      <c r="H8" s="179"/>
      <c r="I8" s="179"/>
      <c r="J8" s="179"/>
      <c r="K8" s="184"/>
    </row>
    <row r="9" spans="1:16381" ht="25" customHeight="1" x14ac:dyDescent="0.3">
      <c r="B9" s="202"/>
      <c r="C9" s="179"/>
      <c r="D9" s="179"/>
      <c r="E9" s="199"/>
      <c r="F9" s="179"/>
      <c r="G9" s="179"/>
      <c r="H9" s="179"/>
      <c r="I9" s="179"/>
      <c r="J9" s="179"/>
      <c r="K9" s="184"/>
    </row>
    <row r="10" spans="1:16381" ht="25" customHeight="1" x14ac:dyDescent="0.3">
      <c r="B10" s="202"/>
      <c r="C10" s="179"/>
      <c r="D10" s="179"/>
      <c r="E10" s="199"/>
      <c r="F10" s="179"/>
      <c r="G10" s="179"/>
      <c r="H10" s="179"/>
      <c r="I10" s="179"/>
      <c r="J10" s="179"/>
      <c r="K10" s="184"/>
    </row>
    <row r="11" spans="1:16381" ht="25" customHeight="1" thickBot="1" x14ac:dyDescent="0.35">
      <c r="B11" s="203"/>
      <c r="C11" s="182"/>
      <c r="D11" s="182"/>
      <c r="E11" s="200"/>
      <c r="F11" s="182"/>
      <c r="G11" s="182"/>
      <c r="H11" s="182"/>
      <c r="I11" s="182"/>
      <c r="J11" s="182"/>
      <c r="K11" s="185"/>
    </row>
    <row r="12" spans="1:16381" ht="14" x14ac:dyDescent="0.3"/>
    <row r="13" spans="1:16381" s="228" customFormat="1" ht="13" x14ac:dyDescent="0.3">
      <c r="B13" s="234" t="s">
        <v>364</v>
      </c>
      <c r="C13" s="227"/>
    </row>
    <row r="14" spans="1:16381" s="228" customFormat="1" ht="13" x14ac:dyDescent="0.3">
      <c r="B14" s="228" t="s">
        <v>369</v>
      </c>
    </row>
    <row r="15" spans="1:16381" s="39" customFormat="1" ht="13" x14ac:dyDescent="0.2">
      <c r="B15" s="228" t="s">
        <v>533</v>
      </c>
    </row>
  </sheetData>
  <mergeCells count="9">
    <mergeCell ref="H4:H5"/>
    <mergeCell ref="I4:I5"/>
    <mergeCell ref="J4:J5"/>
    <mergeCell ref="K4:K5"/>
    <mergeCell ref="B4:B5"/>
    <mergeCell ref="C4:C5"/>
    <mergeCell ref="D4:D5"/>
    <mergeCell ref="F4:F5"/>
    <mergeCell ref="G4:G5"/>
  </mergeCells>
  <phoneticPr fontId="32"/>
  <dataValidations count="2">
    <dataValidation type="list" allowBlank="1" showInputMessage="1" showErrorMessage="1" sqref="I6:I11" xr:uid="{B8256633-4292-49B3-B016-D888AC67FFB1}">
      <formula1>$N$5:$N$7</formula1>
    </dataValidation>
    <dataValidation type="list" allowBlank="1" showInputMessage="1" showErrorMessage="1" sqref="J6:J11" xr:uid="{2406B06D-B90F-49D4-8A22-A6E3F9F3B2C4}">
      <formula1>$O$5:$O$7</formula1>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3A8B4-D650-42BB-9190-04B7058A1B3B}">
  <sheetPr>
    <tabColor theme="5"/>
  </sheetPr>
  <dimension ref="A1:XEX14"/>
  <sheetViews>
    <sheetView zoomScaleNormal="100" zoomScaleSheetLayoutView="100" workbookViewId="0">
      <selection activeCell="B15" sqref="B15"/>
    </sheetView>
  </sheetViews>
  <sheetFormatPr defaultColWidth="8.83203125" defaultRowHeight="25" customHeight="1" x14ac:dyDescent="0.3"/>
  <cols>
    <col min="1" max="1" width="4" customWidth="1"/>
    <col min="2" max="2" width="33.33203125" style="178" customWidth="1"/>
    <col min="3" max="5" width="12.83203125" customWidth="1"/>
    <col min="6" max="6" width="16.5" bestFit="1" customWidth="1"/>
    <col min="7" max="7" width="12.83203125" customWidth="1"/>
    <col min="8" max="8" width="16.5" bestFit="1" customWidth="1"/>
    <col min="9" max="9" width="6.5" customWidth="1"/>
    <col min="10" max="10" width="13.5" customWidth="1"/>
  </cols>
  <sheetData>
    <row r="1" spans="1:16378" s="34" customFormat="1" ht="25" customHeight="1" x14ac:dyDescent="0.3">
      <c r="A1" s="238" t="s">
        <v>498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row>
    <row r="3" spans="1:16378" s="34" customFormat="1" ht="25" customHeight="1" x14ac:dyDescent="0.3">
      <c r="B3" s="37" t="s">
        <v>475</v>
      </c>
      <c r="C3" s="159"/>
      <c r="D3" s="159"/>
      <c r="E3" s="159"/>
      <c r="F3" s="159"/>
      <c r="G3" s="159"/>
      <c r="H3" s="159"/>
      <c r="I3" s="35"/>
      <c r="J3" s="35"/>
      <c r="K3" s="35"/>
      <c r="L3" s="35"/>
      <c r="M3" s="35"/>
      <c r="N3" s="35"/>
      <c r="O3" s="35"/>
      <c r="P3" s="35"/>
      <c r="Q3" s="35"/>
      <c r="R3" s="35"/>
      <c r="S3" s="35"/>
      <c r="T3" s="35"/>
      <c r="U3" s="35"/>
      <c r="V3" s="35"/>
      <c r="W3" s="35"/>
      <c r="X3" s="35"/>
    </row>
    <row r="4" spans="1:16378" s="208" customFormat="1" ht="25" customHeight="1" x14ac:dyDescent="0.3">
      <c r="B4" s="314" t="s">
        <v>227</v>
      </c>
      <c r="C4" s="314" t="s">
        <v>396</v>
      </c>
      <c r="D4" s="314" t="s">
        <v>397</v>
      </c>
      <c r="E4" s="314" t="s">
        <v>398</v>
      </c>
      <c r="F4" s="314" t="s">
        <v>399</v>
      </c>
      <c r="G4" s="314" t="s">
        <v>400</v>
      </c>
      <c r="H4" s="314" t="s">
        <v>401</v>
      </c>
    </row>
    <row r="5" spans="1:16378" ht="30" customHeight="1" x14ac:dyDescent="0.3">
      <c r="B5" s="334" t="s">
        <v>403</v>
      </c>
      <c r="C5" s="335">
        <v>30</v>
      </c>
      <c r="D5" s="335">
        <v>2</v>
      </c>
      <c r="E5" s="335">
        <v>3</v>
      </c>
      <c r="F5" s="336" t="s">
        <v>404</v>
      </c>
      <c r="G5" s="335">
        <v>0</v>
      </c>
      <c r="H5" s="336" t="s">
        <v>405</v>
      </c>
    </row>
    <row r="6" spans="1:16378" ht="30" customHeight="1" x14ac:dyDescent="0.3">
      <c r="B6" s="303"/>
      <c r="C6" s="306"/>
      <c r="D6" s="306"/>
      <c r="E6" s="306"/>
      <c r="F6" s="306"/>
      <c r="G6" s="306"/>
      <c r="H6" s="306"/>
    </row>
    <row r="7" spans="1:16378" ht="30" customHeight="1" x14ac:dyDescent="0.3">
      <c r="B7" s="303"/>
      <c r="C7" s="306"/>
      <c r="D7" s="306"/>
      <c r="E7" s="306"/>
      <c r="F7" s="306"/>
      <c r="G7" s="306"/>
      <c r="H7" s="306"/>
    </row>
    <row r="8" spans="1:16378" ht="30" customHeight="1" x14ac:dyDescent="0.3">
      <c r="B8" s="303"/>
      <c r="C8" s="306"/>
      <c r="D8" s="306"/>
      <c r="E8" s="306"/>
      <c r="F8" s="306"/>
      <c r="G8" s="306"/>
      <c r="H8" s="306"/>
    </row>
    <row r="9" spans="1:16378" ht="30" customHeight="1" x14ac:dyDescent="0.3">
      <c r="B9" s="303"/>
      <c r="C9" s="306"/>
      <c r="D9" s="306"/>
      <c r="E9" s="306"/>
      <c r="F9" s="306"/>
      <c r="G9" s="306"/>
      <c r="H9" s="306"/>
    </row>
    <row r="10" spans="1:16378" ht="30" customHeight="1" x14ac:dyDescent="0.3">
      <c r="B10" s="303"/>
      <c r="C10" s="306"/>
      <c r="D10" s="306"/>
      <c r="E10" s="306"/>
      <c r="F10" s="306"/>
      <c r="G10" s="306"/>
      <c r="H10" s="306"/>
    </row>
    <row r="12" spans="1:16378" s="228" customFormat="1" ht="13" x14ac:dyDescent="0.3">
      <c r="B12" s="234" t="s">
        <v>364</v>
      </c>
      <c r="C12" s="227"/>
      <c r="D12" s="227"/>
      <c r="E12" s="227"/>
      <c r="F12" s="227"/>
      <c r="G12" s="227"/>
      <c r="H12" s="227"/>
    </row>
    <row r="13" spans="1:16378" s="228" customFormat="1" ht="13" x14ac:dyDescent="0.3">
      <c r="B13" s="228" t="s">
        <v>369</v>
      </c>
    </row>
    <row r="14" spans="1:16378" ht="14" x14ac:dyDescent="0.3">
      <c r="B14" s="416" t="s">
        <v>508</v>
      </c>
    </row>
  </sheetData>
  <phoneticPr fontId="32"/>
  <pageMargins left="0.7" right="0.7"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A44B4-5471-4EF7-BA7F-6E925BBCF8D2}">
  <sheetPr>
    <tabColor theme="5"/>
  </sheetPr>
  <dimension ref="A1:XEX14"/>
  <sheetViews>
    <sheetView view="pageBreakPreview" zoomScale="90" zoomScaleNormal="100" zoomScaleSheetLayoutView="90" workbookViewId="0">
      <selection activeCell="L2" sqref="L2"/>
    </sheetView>
  </sheetViews>
  <sheetFormatPr defaultColWidth="8.83203125" defaultRowHeight="25" customHeight="1" x14ac:dyDescent="0.3"/>
  <cols>
    <col min="1" max="1" width="4" customWidth="1"/>
    <col min="2" max="2" width="33.33203125" style="178" customWidth="1"/>
    <col min="3" max="5" width="12.83203125" customWidth="1"/>
    <col min="6" max="6" width="16.5" bestFit="1" customWidth="1"/>
    <col min="7" max="7" width="12.83203125" customWidth="1"/>
    <col min="8" max="8" width="16.5" bestFit="1" customWidth="1"/>
    <col min="9" max="9" width="6.5" customWidth="1"/>
    <col min="10" max="10" width="13.5" customWidth="1"/>
  </cols>
  <sheetData>
    <row r="1" spans="1:16378" s="34" customFormat="1" ht="25" customHeight="1" x14ac:dyDescent="0.3">
      <c r="A1" s="238" t="s">
        <v>503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row>
    <row r="3" spans="1:16378" s="34" customFormat="1" ht="25" customHeight="1" x14ac:dyDescent="0.3">
      <c r="B3" s="37" t="s">
        <v>475</v>
      </c>
      <c r="C3" s="159"/>
      <c r="D3" s="159"/>
      <c r="E3" s="159"/>
      <c r="F3" s="159"/>
      <c r="G3" s="159"/>
      <c r="H3" s="159"/>
      <c r="I3" s="35"/>
      <c r="J3" s="35"/>
      <c r="K3" s="35"/>
      <c r="L3" s="35"/>
      <c r="M3" s="35"/>
      <c r="N3" s="35"/>
      <c r="O3" s="35"/>
      <c r="P3" s="35"/>
      <c r="Q3" s="35"/>
      <c r="R3" s="35"/>
      <c r="S3" s="35"/>
      <c r="T3" s="35"/>
      <c r="U3" s="35"/>
      <c r="V3" s="35"/>
      <c r="W3" s="35"/>
      <c r="X3" s="35"/>
    </row>
    <row r="4" spans="1:16378" s="208" customFormat="1" ht="25" customHeight="1" x14ac:dyDescent="0.3">
      <c r="B4" s="314" t="s">
        <v>227</v>
      </c>
      <c r="C4" s="314" t="s">
        <v>396</v>
      </c>
      <c r="D4" s="314" t="s">
        <v>397</v>
      </c>
      <c r="E4" s="314" t="s">
        <v>398</v>
      </c>
      <c r="F4" s="314" t="s">
        <v>399</v>
      </c>
      <c r="G4" s="314" t="s">
        <v>400</v>
      </c>
      <c r="H4" s="314" t="s">
        <v>401</v>
      </c>
    </row>
    <row r="5" spans="1:16378" ht="30" customHeight="1" x14ac:dyDescent="0.3">
      <c r="B5" s="334" t="s">
        <v>403</v>
      </c>
      <c r="C5" s="335">
        <v>30</v>
      </c>
      <c r="D5" s="335">
        <v>2</v>
      </c>
      <c r="E5" s="335">
        <v>3</v>
      </c>
      <c r="F5" s="336" t="s">
        <v>404</v>
      </c>
      <c r="G5" s="335">
        <v>0</v>
      </c>
      <c r="H5" s="336" t="s">
        <v>405</v>
      </c>
    </row>
    <row r="6" spans="1:16378" ht="30" customHeight="1" x14ac:dyDescent="0.3">
      <c r="B6" s="303"/>
      <c r="C6" s="306"/>
      <c r="D6" s="306"/>
      <c r="E6" s="306"/>
      <c r="F6" s="306"/>
      <c r="G6" s="306"/>
      <c r="H6" s="306"/>
    </row>
    <row r="7" spans="1:16378" ht="30" customHeight="1" x14ac:dyDescent="0.3">
      <c r="B7" s="303"/>
      <c r="C7" s="306"/>
      <c r="D7" s="306"/>
      <c r="E7" s="306"/>
      <c r="F7" s="306"/>
      <c r="G7" s="306"/>
      <c r="H7" s="306"/>
    </row>
    <row r="8" spans="1:16378" ht="30" customHeight="1" x14ac:dyDescent="0.3">
      <c r="B8" s="303"/>
      <c r="C8" s="306"/>
      <c r="D8" s="306"/>
      <c r="E8" s="306"/>
      <c r="F8" s="306"/>
      <c r="G8" s="306"/>
      <c r="H8" s="306"/>
    </row>
    <row r="9" spans="1:16378" ht="30" customHeight="1" x14ac:dyDescent="0.3">
      <c r="B9" s="303"/>
      <c r="C9" s="306"/>
      <c r="D9" s="306"/>
      <c r="E9" s="306"/>
      <c r="F9" s="306"/>
      <c r="G9" s="306"/>
      <c r="H9" s="306"/>
    </row>
    <row r="10" spans="1:16378" ht="30" customHeight="1" x14ac:dyDescent="0.3">
      <c r="B10" s="303"/>
      <c r="C10" s="306"/>
      <c r="D10" s="306"/>
      <c r="E10" s="306"/>
      <c r="F10" s="306"/>
      <c r="G10" s="306"/>
      <c r="H10" s="306"/>
    </row>
    <row r="12" spans="1:16378" s="228" customFormat="1" ht="13" x14ac:dyDescent="0.3">
      <c r="B12" s="234" t="s">
        <v>364</v>
      </c>
      <c r="C12" s="227"/>
      <c r="D12" s="227"/>
      <c r="E12" s="227"/>
      <c r="F12" s="227"/>
      <c r="G12" s="227"/>
      <c r="H12" s="227"/>
    </row>
    <row r="13" spans="1:16378" s="228" customFormat="1" ht="13" x14ac:dyDescent="0.3">
      <c r="B13" s="228" t="s">
        <v>369</v>
      </c>
    </row>
    <row r="14" spans="1:16378" ht="14" x14ac:dyDescent="0.3">
      <c r="B14" s="308" t="s">
        <v>402</v>
      </c>
    </row>
  </sheetData>
  <phoneticPr fontId="32"/>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A523-B487-4666-A825-5988D37F02DE}">
  <sheetPr>
    <tabColor theme="5"/>
  </sheetPr>
  <dimension ref="A1:XEZ54"/>
  <sheetViews>
    <sheetView view="pageBreakPreview" zoomScaleNormal="100" zoomScaleSheetLayoutView="100" workbookViewId="0">
      <selection activeCell="I20" sqref="I20"/>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80" s="34" customFormat="1" ht="25" customHeight="1" x14ac:dyDescent="0.3">
      <c r="A1" s="238" t="s">
        <v>499</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row>
    <row r="2" spans="1:16380"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178" customFormat="1" ht="25" customHeight="1" thickBot="1" x14ac:dyDescent="0.35">
      <c r="B3" s="227" t="s">
        <v>494</v>
      </c>
      <c r="C3" s="229"/>
      <c r="D3" s="229"/>
    </row>
    <row r="4" spans="1:16380" ht="25" customHeight="1" x14ac:dyDescent="0.3">
      <c r="B4" s="456" t="s">
        <v>219</v>
      </c>
      <c r="C4" s="458" t="s">
        <v>213</v>
      </c>
      <c r="D4" s="460" t="s">
        <v>214</v>
      </c>
      <c r="E4" s="462" t="s">
        <v>215</v>
      </c>
      <c r="F4" s="464" t="s">
        <v>448</v>
      </c>
      <c r="G4" s="465"/>
      <c r="H4" s="465"/>
      <c r="I4" s="465"/>
      <c r="J4" s="466"/>
      <c r="K4" s="467" t="s">
        <v>449</v>
      </c>
      <c r="L4" s="438"/>
      <c r="M4" s="438"/>
      <c r="N4" s="439"/>
      <c r="O4" s="437" t="s">
        <v>225</v>
      </c>
      <c r="P4" s="438"/>
      <c r="Q4" s="439"/>
      <c r="R4" s="440" t="s">
        <v>451</v>
      </c>
    </row>
    <row r="5" spans="1:16380" ht="25" customHeight="1" thickBot="1" x14ac:dyDescent="0.35">
      <c r="B5" s="457"/>
      <c r="C5" s="459"/>
      <c r="D5" s="461"/>
      <c r="E5" s="463"/>
      <c r="F5" s="196" t="s">
        <v>222</v>
      </c>
      <c r="G5" s="196" t="s">
        <v>223</v>
      </c>
      <c r="H5" s="196" t="s">
        <v>224</v>
      </c>
      <c r="I5" s="196" t="s">
        <v>446</v>
      </c>
      <c r="J5" s="360" t="s">
        <v>447</v>
      </c>
      <c r="K5" s="196" t="s">
        <v>216</v>
      </c>
      <c r="L5" s="196" t="s">
        <v>220</v>
      </c>
      <c r="M5" s="196" t="s">
        <v>444</v>
      </c>
      <c r="N5" s="359" t="s">
        <v>447</v>
      </c>
      <c r="O5" s="349" t="s">
        <v>226</v>
      </c>
      <c r="P5" s="348" t="s">
        <v>446</v>
      </c>
      <c r="Q5" s="361" t="s">
        <v>447</v>
      </c>
      <c r="R5" s="441"/>
    </row>
    <row r="6" spans="1:16380" ht="25" customHeight="1" x14ac:dyDescent="0.3">
      <c r="B6" s="442" t="s">
        <v>118</v>
      </c>
      <c r="C6" s="239"/>
      <c r="D6" s="239"/>
      <c r="E6" s="444"/>
      <c r="F6" s="204"/>
      <c r="G6" s="204"/>
      <c r="H6" s="204"/>
      <c r="I6" s="446">
        <f>SUM(F6:H7)</f>
        <v>0</v>
      </c>
      <c r="J6" s="448" t="str">
        <f>IFERROR(I6/E6,"")</f>
        <v/>
      </c>
      <c r="K6" s="204"/>
      <c r="L6" s="204"/>
      <c r="M6" s="446">
        <f>SUM(K6:L7)</f>
        <v>0</v>
      </c>
      <c r="N6" s="450" t="str">
        <f>IFERROR(M6/E6,"")</f>
        <v/>
      </c>
      <c r="O6" s="350"/>
      <c r="P6" s="452">
        <f>SUM(O6:O7)</f>
        <v>0</v>
      </c>
      <c r="Q6" s="454" t="str">
        <f>IFERROR(P6/E6,"")</f>
        <v/>
      </c>
      <c r="R6" s="444"/>
    </row>
    <row r="7" spans="1:16380" ht="25" customHeight="1" thickBot="1" x14ac:dyDescent="0.35">
      <c r="B7" s="443"/>
      <c r="C7" s="240"/>
      <c r="D7" s="240"/>
      <c r="E7" s="445"/>
      <c r="F7" s="206"/>
      <c r="G7" s="206"/>
      <c r="H7" s="206"/>
      <c r="I7" s="447"/>
      <c r="J7" s="449"/>
      <c r="K7" s="206"/>
      <c r="L7" s="206"/>
      <c r="M7" s="447"/>
      <c r="N7" s="451"/>
      <c r="O7" s="351"/>
      <c r="P7" s="453"/>
      <c r="Q7" s="455"/>
      <c r="R7" s="445"/>
    </row>
    <row r="8" spans="1:16380" ht="25" customHeight="1" x14ac:dyDescent="0.3">
      <c r="B8" s="442" t="s">
        <v>117</v>
      </c>
      <c r="C8" s="239"/>
      <c r="D8" s="239"/>
      <c r="E8" s="444"/>
      <c r="F8" s="204"/>
      <c r="G8" s="204"/>
      <c r="H8" s="204"/>
      <c r="I8" s="446">
        <f t="shared" ref="I8" si="0">SUM(F8:H9)</f>
        <v>0</v>
      </c>
      <c r="J8" s="448" t="str">
        <f t="shared" ref="J8" si="1">IFERROR(I8/E8,"")</f>
        <v/>
      </c>
      <c r="K8" s="204"/>
      <c r="L8" s="204"/>
      <c r="M8" s="446">
        <f t="shared" ref="M8" si="2">SUM(K8:L9)</f>
        <v>0</v>
      </c>
      <c r="N8" s="450" t="str">
        <f t="shared" ref="N8" si="3">IFERROR(M8/E8,"")</f>
        <v/>
      </c>
      <c r="O8" s="350"/>
      <c r="P8" s="452">
        <f>SUM(O8:O9)</f>
        <v>0</v>
      </c>
      <c r="Q8" s="454" t="str">
        <f>IFERROR(P8/E8,"")</f>
        <v/>
      </c>
      <c r="R8" s="444"/>
    </row>
    <row r="9" spans="1:16380" ht="25" customHeight="1" thickBot="1" x14ac:dyDescent="0.35">
      <c r="B9" s="443"/>
      <c r="C9" s="240"/>
      <c r="D9" s="240"/>
      <c r="E9" s="445"/>
      <c r="F9" s="206"/>
      <c r="G9" s="206"/>
      <c r="H9" s="206"/>
      <c r="I9" s="447"/>
      <c r="J9" s="449"/>
      <c r="K9" s="206"/>
      <c r="L9" s="206"/>
      <c r="M9" s="447"/>
      <c r="N9" s="451"/>
      <c r="O9" s="351"/>
      <c r="P9" s="453"/>
      <c r="Q9" s="455"/>
      <c r="R9" s="445"/>
    </row>
    <row r="10" spans="1:16380" ht="25" customHeight="1" x14ac:dyDescent="0.3">
      <c r="B10" s="442" t="s">
        <v>116</v>
      </c>
      <c r="C10" s="239"/>
      <c r="D10" s="239"/>
      <c r="E10" s="444"/>
      <c r="F10" s="204"/>
      <c r="G10" s="204"/>
      <c r="H10" s="204"/>
      <c r="I10" s="446">
        <f t="shared" ref="I10" si="4">SUM(F10:H11)</f>
        <v>0</v>
      </c>
      <c r="J10" s="448" t="str">
        <f t="shared" ref="J10" si="5">IFERROR(I10/E10,"")</f>
        <v/>
      </c>
      <c r="K10" s="204"/>
      <c r="L10" s="204"/>
      <c r="M10" s="446">
        <f t="shared" ref="M10" si="6">SUM(K10:L11)</f>
        <v>0</v>
      </c>
      <c r="N10" s="450" t="str">
        <f t="shared" ref="N10" si="7">IFERROR(M10/E10,"")</f>
        <v/>
      </c>
      <c r="O10" s="350"/>
      <c r="P10" s="452">
        <f>SUM(O10:O11)</f>
        <v>0</v>
      </c>
      <c r="Q10" s="454" t="str">
        <f>IFERROR(P10/E10,"")</f>
        <v/>
      </c>
      <c r="R10" s="444"/>
    </row>
    <row r="11" spans="1:16380" ht="25" customHeight="1" thickBot="1" x14ac:dyDescent="0.35">
      <c r="B11" s="443"/>
      <c r="C11" s="240"/>
      <c r="D11" s="240"/>
      <c r="E11" s="445"/>
      <c r="F11" s="206"/>
      <c r="G11" s="206"/>
      <c r="H11" s="206"/>
      <c r="I11" s="447"/>
      <c r="J11" s="449"/>
      <c r="K11" s="206"/>
      <c r="L11" s="206"/>
      <c r="M11" s="447"/>
      <c r="N11" s="451"/>
      <c r="O11" s="351"/>
      <c r="P11" s="453"/>
      <c r="Q11" s="455"/>
      <c r="R11" s="445"/>
    </row>
    <row r="12" spans="1:16380" ht="25" customHeight="1" x14ac:dyDescent="0.3">
      <c r="B12" s="442" t="s">
        <v>218</v>
      </c>
      <c r="C12" s="239"/>
      <c r="D12" s="239"/>
      <c r="E12" s="444"/>
      <c r="F12" s="204"/>
      <c r="G12" s="204"/>
      <c r="H12" s="204"/>
      <c r="I12" s="446">
        <f t="shared" ref="I12" si="8">SUM(F12:H13)</f>
        <v>0</v>
      </c>
      <c r="J12" s="448" t="str">
        <f>IFERROR(I12/E12,"")</f>
        <v/>
      </c>
      <c r="K12" s="204"/>
      <c r="L12" s="204"/>
      <c r="M12" s="446">
        <f t="shared" ref="M12" si="9">SUM(K12:L13)</f>
        <v>0</v>
      </c>
      <c r="N12" s="450" t="str">
        <f t="shared" ref="N12" si="10">IFERROR(M12/E12,"")</f>
        <v/>
      </c>
      <c r="O12" s="350"/>
      <c r="P12" s="452">
        <f>SUM(O12:O13)</f>
        <v>0</v>
      </c>
      <c r="Q12" s="454" t="str">
        <f>IFERROR(P12/E12,"")</f>
        <v/>
      </c>
      <c r="R12" s="444"/>
    </row>
    <row r="13" spans="1:16380" ht="25" customHeight="1" thickBot="1" x14ac:dyDescent="0.35">
      <c r="B13" s="443"/>
      <c r="C13" s="240"/>
      <c r="D13" s="240"/>
      <c r="E13" s="445"/>
      <c r="F13" s="206"/>
      <c r="G13" s="206"/>
      <c r="H13" s="206"/>
      <c r="I13" s="447"/>
      <c r="J13" s="449"/>
      <c r="K13" s="206"/>
      <c r="L13" s="206"/>
      <c r="M13" s="447"/>
      <c r="N13" s="451"/>
      <c r="O13" s="351"/>
      <c r="P13" s="453"/>
      <c r="Q13" s="455"/>
      <c r="R13" s="445"/>
    </row>
    <row r="14" spans="1:16380" ht="25" customHeight="1" thickBot="1" x14ac:dyDescent="0.35">
      <c r="B14" s="468" t="s">
        <v>445</v>
      </c>
      <c r="C14" s="469"/>
      <c r="D14" s="470"/>
      <c r="E14" s="364" t="str">
        <f>IFERROR(AVERAGE(E6:E13),"")</f>
        <v/>
      </c>
      <c r="F14" s="364" t="str">
        <f t="shared" ref="F14:J14" si="11">IFERROR(AVERAGE(F6:F13),"")</f>
        <v/>
      </c>
      <c r="G14" s="364" t="str">
        <f t="shared" si="11"/>
        <v/>
      </c>
      <c r="H14" s="364" t="str">
        <f t="shared" si="11"/>
        <v/>
      </c>
      <c r="I14" s="364">
        <f t="shared" si="11"/>
        <v>0</v>
      </c>
      <c r="J14" s="364" t="str">
        <f t="shared" si="11"/>
        <v/>
      </c>
      <c r="K14" s="364" t="str">
        <f>IFERROR(AVERAGE(K6:K13),"")</f>
        <v/>
      </c>
      <c r="L14" s="364" t="str">
        <f>IFERROR(AVERAGE(L6:L13),"")</f>
        <v/>
      </c>
      <c r="M14" s="364">
        <f t="shared" ref="M14:Q14" si="12">IFERROR(AVERAGE(M6:M13),"")</f>
        <v>0</v>
      </c>
      <c r="N14" s="364" t="str">
        <f t="shared" si="12"/>
        <v/>
      </c>
      <c r="O14" s="364" t="str">
        <f t="shared" si="12"/>
        <v/>
      </c>
      <c r="P14" s="364">
        <f t="shared" si="12"/>
        <v>0</v>
      </c>
      <c r="Q14" s="364" t="str">
        <f t="shared" si="12"/>
        <v/>
      </c>
      <c r="R14" s="392" t="str">
        <f>IFERROR(AVERAGE(R6:R13),"")</f>
        <v/>
      </c>
    </row>
    <row r="16" spans="1:16380" ht="25" customHeight="1" thickBot="1" x14ac:dyDescent="0.35">
      <c r="B16" s="228" t="s">
        <v>232</v>
      </c>
    </row>
    <row r="17" spans="2:16" ht="25" customHeight="1" thickBot="1" x14ac:dyDescent="0.35">
      <c r="B17" s="242" t="s">
        <v>219</v>
      </c>
      <c r="C17" s="243" t="s">
        <v>213</v>
      </c>
      <c r="D17" s="244" t="s">
        <v>214</v>
      </c>
      <c r="E17" s="365" t="s">
        <v>215</v>
      </c>
      <c r="F17" s="471" t="s">
        <v>233</v>
      </c>
      <c r="G17" s="472"/>
      <c r="H17" s="366" t="s">
        <v>234</v>
      </c>
      <c r="I17" s="246" t="s">
        <v>235</v>
      </c>
      <c r="J17" s="367"/>
    </row>
    <row r="18" spans="2:16" ht="25" customHeight="1" x14ac:dyDescent="0.3">
      <c r="B18" s="473" t="s">
        <v>118</v>
      </c>
      <c r="C18" s="239"/>
      <c r="D18" s="239"/>
      <c r="E18" s="204"/>
      <c r="F18" s="475"/>
      <c r="G18" s="476"/>
      <c r="H18" s="204"/>
      <c r="I18" s="205" t="str">
        <f t="shared" ref="I18:I25" si="13">IFERROR(H18/E18,"")</f>
        <v/>
      </c>
      <c r="J18" s="210"/>
    </row>
    <row r="19" spans="2:16" ht="25" customHeight="1" thickBot="1" x14ac:dyDescent="0.35">
      <c r="B19" s="474"/>
      <c r="C19" s="240"/>
      <c r="D19" s="240"/>
      <c r="E19" s="206"/>
      <c r="F19" s="477"/>
      <c r="G19" s="478"/>
      <c r="H19" s="206"/>
      <c r="I19" s="212" t="str">
        <f t="shared" si="13"/>
        <v/>
      </c>
      <c r="J19" s="210"/>
    </row>
    <row r="20" spans="2:16" ht="25" customHeight="1" x14ac:dyDescent="0.3">
      <c r="B20" s="473" t="s">
        <v>117</v>
      </c>
      <c r="C20" s="239"/>
      <c r="D20" s="239"/>
      <c r="E20" s="204"/>
      <c r="F20" s="475"/>
      <c r="G20" s="476"/>
      <c r="H20" s="204"/>
      <c r="I20" s="205" t="str">
        <f t="shared" si="13"/>
        <v/>
      </c>
      <c r="J20" s="210"/>
    </row>
    <row r="21" spans="2:16" ht="25" customHeight="1" thickBot="1" x14ac:dyDescent="0.35">
      <c r="B21" s="474"/>
      <c r="C21" s="240"/>
      <c r="D21" s="240"/>
      <c r="E21" s="206"/>
      <c r="F21" s="477"/>
      <c r="G21" s="478"/>
      <c r="H21" s="206"/>
      <c r="I21" s="212" t="str">
        <f t="shared" si="13"/>
        <v/>
      </c>
      <c r="J21" s="210"/>
    </row>
    <row r="22" spans="2:16" ht="25" customHeight="1" x14ac:dyDescent="0.3">
      <c r="B22" s="473" t="s">
        <v>116</v>
      </c>
      <c r="C22" s="239"/>
      <c r="D22" s="239"/>
      <c r="E22" s="204"/>
      <c r="F22" s="475"/>
      <c r="G22" s="476"/>
      <c r="H22" s="204"/>
      <c r="I22" s="205" t="str">
        <f t="shared" si="13"/>
        <v/>
      </c>
      <c r="J22" s="210"/>
    </row>
    <row r="23" spans="2:16" ht="25" customHeight="1" thickBot="1" x14ac:dyDescent="0.35">
      <c r="B23" s="474"/>
      <c r="C23" s="240"/>
      <c r="D23" s="240"/>
      <c r="E23" s="206"/>
      <c r="F23" s="477"/>
      <c r="G23" s="478"/>
      <c r="H23" s="206"/>
      <c r="I23" s="212" t="str">
        <f t="shared" si="13"/>
        <v/>
      </c>
      <c r="J23" s="210"/>
    </row>
    <row r="24" spans="2:16" ht="25" customHeight="1" x14ac:dyDescent="0.3">
      <c r="B24" s="473" t="s">
        <v>218</v>
      </c>
      <c r="C24" s="239"/>
      <c r="D24" s="239"/>
      <c r="E24" s="204"/>
      <c r="F24" s="475"/>
      <c r="G24" s="476"/>
      <c r="H24" s="204"/>
      <c r="I24" s="205" t="str">
        <f t="shared" si="13"/>
        <v/>
      </c>
      <c r="J24" s="210"/>
    </row>
    <row r="25" spans="2:16" ht="25" customHeight="1" thickBot="1" x14ac:dyDescent="0.35">
      <c r="B25" s="474"/>
      <c r="C25" s="240"/>
      <c r="D25" s="240"/>
      <c r="E25" s="206"/>
      <c r="F25" s="479"/>
      <c r="G25" s="480"/>
      <c r="H25" s="206"/>
      <c r="I25" s="369" t="str">
        <f t="shared" si="13"/>
        <v/>
      </c>
      <c r="J25" s="210"/>
    </row>
    <row r="26" spans="2:16" ht="14" x14ac:dyDescent="0.3"/>
    <row r="27" spans="2:16" ht="25" customHeight="1" thickBot="1" x14ac:dyDescent="0.35">
      <c r="B27" s="228" t="s">
        <v>416</v>
      </c>
    </row>
    <row r="28" spans="2:16" ht="25" customHeight="1" x14ac:dyDescent="0.3">
      <c r="B28" s="481"/>
      <c r="C28" s="482"/>
      <c r="D28" s="482"/>
      <c r="E28" s="482"/>
      <c r="F28" s="482"/>
      <c r="G28" s="482"/>
      <c r="H28" s="482"/>
      <c r="I28" s="482"/>
      <c r="J28" s="482"/>
      <c r="K28" s="482"/>
      <c r="L28" s="482"/>
      <c r="M28" s="482"/>
      <c r="N28" s="482"/>
      <c r="O28" s="482"/>
      <c r="P28" s="483"/>
    </row>
    <row r="29" spans="2:16" ht="25" customHeight="1" x14ac:dyDescent="0.3">
      <c r="B29" s="484"/>
      <c r="C29" s="485"/>
      <c r="D29" s="485"/>
      <c r="E29" s="485"/>
      <c r="F29" s="485"/>
      <c r="G29" s="485"/>
      <c r="H29" s="485"/>
      <c r="I29" s="485"/>
      <c r="J29" s="485"/>
      <c r="K29" s="485"/>
      <c r="L29" s="485"/>
      <c r="M29" s="485"/>
      <c r="N29" s="485"/>
      <c r="O29" s="485"/>
      <c r="P29" s="486"/>
    </row>
    <row r="30" spans="2:16" ht="25" customHeight="1" thickBot="1" x14ac:dyDescent="0.35">
      <c r="B30" s="487"/>
      <c r="C30" s="488"/>
      <c r="D30" s="488"/>
      <c r="E30" s="488"/>
      <c r="F30" s="488"/>
      <c r="G30" s="488"/>
      <c r="H30" s="488"/>
      <c r="I30" s="488"/>
      <c r="J30" s="488"/>
      <c r="K30" s="488"/>
      <c r="L30" s="488"/>
      <c r="M30" s="488"/>
      <c r="N30" s="488"/>
      <c r="O30" s="488"/>
      <c r="P30" s="489"/>
    </row>
    <row r="31" spans="2:16" ht="14" x14ac:dyDescent="0.3">
      <c r="B31" s="319"/>
      <c r="C31" s="320"/>
      <c r="D31" s="227"/>
      <c r="E31" s="210"/>
      <c r="F31" s="210"/>
      <c r="G31" s="210"/>
      <c r="H31" s="210"/>
      <c r="I31" s="210"/>
      <c r="J31" s="210"/>
      <c r="K31" s="210"/>
      <c r="L31" s="210"/>
      <c r="M31" s="210"/>
    </row>
    <row r="32" spans="2:16" ht="14" x14ac:dyDescent="0.3">
      <c r="B32" s="38" t="s">
        <v>364</v>
      </c>
      <c r="C32" s="40"/>
    </row>
    <row r="33" spans="2:2" ht="14" x14ac:dyDescent="0.3">
      <c r="B33" s="228" t="s">
        <v>471</v>
      </c>
    </row>
    <row r="34" spans="2:2" ht="14" x14ac:dyDescent="0.3">
      <c r="B34" s="228" t="s">
        <v>365</v>
      </c>
    </row>
    <row r="35" spans="2:2" ht="14" x14ac:dyDescent="0.3">
      <c r="B35" s="228" t="s">
        <v>472</v>
      </c>
    </row>
    <row r="53" spans="18:18" ht="25" customHeight="1" x14ac:dyDescent="0.3">
      <c r="R53" s="195" t="s">
        <v>370</v>
      </c>
    </row>
    <row r="54" spans="18:18" ht="25" customHeight="1" x14ac:dyDescent="0.3">
      <c r="R54" s="195" t="s">
        <v>371</v>
      </c>
    </row>
  </sheetData>
  <mergeCells count="59">
    <mergeCell ref="B24:B25"/>
    <mergeCell ref="F24:G24"/>
    <mergeCell ref="F25:G25"/>
    <mergeCell ref="B28:P30"/>
    <mergeCell ref="B20:B21"/>
    <mergeCell ref="F20:G20"/>
    <mergeCell ref="F21:G21"/>
    <mergeCell ref="B22:B23"/>
    <mergeCell ref="F22:G22"/>
    <mergeCell ref="F23:G23"/>
    <mergeCell ref="Q12:Q13"/>
    <mergeCell ref="R12:R13"/>
    <mergeCell ref="B14:D14"/>
    <mergeCell ref="F17:G17"/>
    <mergeCell ref="B18:B19"/>
    <mergeCell ref="F18:G18"/>
    <mergeCell ref="F19:G19"/>
    <mergeCell ref="P10:P11"/>
    <mergeCell ref="Q10:Q11"/>
    <mergeCell ref="R10:R11"/>
    <mergeCell ref="B12:B13"/>
    <mergeCell ref="E12:E13"/>
    <mergeCell ref="I12:I13"/>
    <mergeCell ref="J12:J13"/>
    <mergeCell ref="M12:M13"/>
    <mergeCell ref="N12:N13"/>
    <mergeCell ref="P12:P13"/>
    <mergeCell ref="B10:B11"/>
    <mergeCell ref="E10:E11"/>
    <mergeCell ref="I10:I11"/>
    <mergeCell ref="J10:J11"/>
    <mergeCell ref="M10:M11"/>
    <mergeCell ref="N10:N11"/>
    <mergeCell ref="R6:R7"/>
    <mergeCell ref="B8:B9"/>
    <mergeCell ref="E8:E9"/>
    <mergeCell ref="I8:I9"/>
    <mergeCell ref="J8:J9"/>
    <mergeCell ref="M8:M9"/>
    <mergeCell ref="N8:N9"/>
    <mergeCell ref="P8:P9"/>
    <mergeCell ref="Q8:Q9"/>
    <mergeCell ref="R8:R9"/>
    <mergeCell ref="O4:Q4"/>
    <mergeCell ref="R4:R5"/>
    <mergeCell ref="B6:B7"/>
    <mergeCell ref="E6:E7"/>
    <mergeCell ref="I6:I7"/>
    <mergeCell ref="J6:J7"/>
    <mergeCell ref="M6:M7"/>
    <mergeCell ref="N6:N7"/>
    <mergeCell ref="P6:P7"/>
    <mergeCell ref="Q6:Q7"/>
    <mergeCell ref="B4:B5"/>
    <mergeCell ref="C4:C5"/>
    <mergeCell ref="D4:D5"/>
    <mergeCell ref="E4:E5"/>
    <mergeCell ref="F4:J4"/>
    <mergeCell ref="K4:N4"/>
  </mergeCells>
  <phoneticPr fontId="32"/>
  <dataValidations count="1">
    <dataValidation type="list" allowBlank="1" showInputMessage="1" showErrorMessage="1" sqref="R6:R7" xr:uid="{270D7E5D-5C27-4847-BD44-300690FD29CB}">
      <formula1>$R$53:$R$54</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33</vt:i4>
      </vt:variant>
    </vt:vector>
  </HeadingPairs>
  <TitlesOfParts>
    <vt:vector size="68" baseType="lpstr">
      <vt:lpstr>表紙</vt:lpstr>
      <vt:lpstr>基本情報データ作成上の注意事項</vt:lpstr>
      <vt:lpstr>目次</vt:lpstr>
      <vt:lpstr>表１（評価の視点2-3（講義科目））</vt:lpstr>
      <vt:lpstr>表２（評価の視点2-3（実習科目））</vt:lpstr>
      <vt:lpstr>表３（評価の視点2-3（アドバンスト科目））</vt:lpstr>
      <vt:lpstr>表４（A大学）（評価の視点2-5）</vt:lpstr>
      <vt:lpstr>表４（B大学）（評価の視点2-5）</vt:lpstr>
      <vt:lpstr>表５（A大学）（評価の視点2-6 (解剖学））</vt:lpstr>
      <vt:lpstr>表５（B大学）（評価の視点2-6 (解剖学））</vt:lpstr>
      <vt:lpstr>表６（Ａ大学）（評価の視点2-6 (病理学））</vt:lpstr>
      <vt:lpstr>表６（B大学）（評価の視点2-6 (病理学））</vt:lpstr>
      <vt:lpstr>表７（A大学）（評価の視点2-10）)</vt:lpstr>
      <vt:lpstr>表７（B大学）（評価の視点2-10） </vt:lpstr>
      <vt:lpstr>表８（Ａ大学）（評価の視点2-13）</vt:lpstr>
      <vt:lpstr>表８（B大学）（評価の視点2-13）</vt:lpstr>
      <vt:lpstr>表９（A大学）（評価の視点2-21）</vt:lpstr>
      <vt:lpstr>表９（B大学）（評価の視点2-21）</vt:lpstr>
      <vt:lpstr>表10（A大学）（評価の視点3-3）</vt:lpstr>
      <vt:lpstr>表10（B大学）（評価の視点3-3）</vt:lpstr>
      <vt:lpstr>表11（A大学）（評価の視点3-5）</vt:lpstr>
      <vt:lpstr>表11（B大学）（評価の視点3-5）</vt:lpstr>
      <vt:lpstr>表12（A大学）（評価の視点4-5（定員管理））</vt:lpstr>
      <vt:lpstr>表12（B大学）（評価の視点4-5（定員管理））</vt:lpstr>
      <vt:lpstr>表13（A大学）（評価の視点4-5（在籍学生））</vt:lpstr>
      <vt:lpstr>表13（B大学）（評価の視点4-5（在籍学生））</vt:lpstr>
      <vt:lpstr>表14（A大学・B大学）（評価の視点5-2（分野別））</vt:lpstr>
      <vt:lpstr>表14（A大学）（評価の視点5-2（分野別）） </vt:lpstr>
      <vt:lpstr>表14（B大学）（評価の視点5-2（分野別））</vt:lpstr>
      <vt:lpstr>表15（A大学）価の視点5-２・5-5（年齢構成））</vt:lpstr>
      <vt:lpstr>表15（B大学）（評価の視点5-２・5-5（年齢構成））</vt:lpstr>
      <vt:lpstr>表16（A大学）（評価の視点5-2～5-4）</vt:lpstr>
      <vt:lpstr>表16（B大学）（評価の視点5-2～5-4）</vt:lpstr>
      <vt:lpstr>表17（A大学）（評価の視点5-5（国籍））</vt:lpstr>
      <vt:lpstr>表17（B大学）（評価の視点5-5（国籍））</vt:lpstr>
      <vt:lpstr>基本情報データ作成上の注意事項!Print_Area</vt:lpstr>
      <vt:lpstr>'表１（評価の視点2-3（講義科目））'!Print_Area</vt:lpstr>
      <vt:lpstr>'表10（A大学）（評価の視点3-3）'!Print_Area</vt:lpstr>
      <vt:lpstr>'表10（B大学）（評価の視点3-3）'!Print_Area</vt:lpstr>
      <vt:lpstr>'表11（A大学）（評価の視点3-5）'!Print_Area</vt:lpstr>
      <vt:lpstr>'表11（B大学）（評価の視点3-5）'!Print_Area</vt:lpstr>
      <vt:lpstr>'表12（A大学）（評価の視点4-5（定員管理））'!Print_Area</vt:lpstr>
      <vt:lpstr>'表12（B大学）（評価の視点4-5（定員管理））'!Print_Area</vt:lpstr>
      <vt:lpstr>'表13（A大学）（評価の視点4-5（在籍学生））'!Print_Area</vt:lpstr>
      <vt:lpstr>'表13（B大学）（評価の視点4-5（在籍学生））'!Print_Area</vt:lpstr>
      <vt:lpstr>'表14（A大学）（評価の視点5-2（分野別）） '!Print_Area</vt:lpstr>
      <vt:lpstr>'表14（A大学・B大学）（評価の視点5-2（分野別））'!Print_Area</vt:lpstr>
      <vt:lpstr>'表14（B大学）（評価の視点5-2（分野別））'!Print_Area</vt:lpstr>
      <vt:lpstr>'表15（A大学）価の視点5-２・5-5（年齢構成））'!Print_Area</vt:lpstr>
      <vt:lpstr>'表15（B大学）（評価の視点5-２・5-5（年齢構成））'!Print_Area</vt:lpstr>
      <vt:lpstr>'表16（A大学）（評価の視点5-2～5-4）'!Print_Area</vt:lpstr>
      <vt:lpstr>'表16（B大学）（評価の視点5-2～5-4）'!Print_Area</vt:lpstr>
      <vt:lpstr>'表２（評価の視点2-3（実習科目））'!Print_Area</vt:lpstr>
      <vt:lpstr>'表３（評価の視点2-3（アドバンスト科目））'!Print_Area</vt:lpstr>
      <vt:lpstr>'表４（A大学）（評価の視点2-5）'!Print_Area</vt:lpstr>
      <vt:lpstr>'表４（B大学）（評価の視点2-5）'!Print_Area</vt:lpstr>
      <vt:lpstr>'表５（A大学）（評価の視点2-6 (解剖学））'!Print_Area</vt:lpstr>
      <vt:lpstr>'表５（B大学）（評価の視点2-6 (解剖学））'!Print_Area</vt:lpstr>
      <vt:lpstr>'表６（Ａ大学）（評価の視点2-6 (病理学））'!Print_Area</vt:lpstr>
      <vt:lpstr>'表６（B大学）（評価の視点2-6 (病理学））'!Print_Area</vt:lpstr>
      <vt:lpstr>'表７（A大学）（評価の視点2-10）)'!Print_Area</vt:lpstr>
      <vt:lpstr>'表７（B大学）（評価の視点2-10） '!Print_Area</vt:lpstr>
      <vt:lpstr>'表８（Ａ大学）（評価の視点2-13）'!Print_Area</vt:lpstr>
      <vt:lpstr>'表８（B大学）（評価の視点2-13）'!Print_Area</vt:lpstr>
      <vt:lpstr>'表９（A大学）（評価の視点2-21）'!Print_Area</vt:lpstr>
      <vt:lpstr>'表９（B大学）（評価の視点2-21）'!Print_Area</vt:lpstr>
      <vt:lpstr>表紙!Print_Area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a_matsuzaka</dc:creator>
  <cp:lastModifiedBy>JUAA</cp:lastModifiedBy>
  <cp:lastPrinted>2023-05-19T02:13:32Z</cp:lastPrinted>
  <dcterms:created xsi:type="dcterms:W3CDTF">2020-08-14T03:09:17Z</dcterms:created>
  <dcterms:modified xsi:type="dcterms:W3CDTF">2024-01-10T06:25:59Z</dcterms:modified>
</cp:coreProperties>
</file>